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17.新市鎮文化教育協會\3)全港中小學普通話演講比賽\第二十八屆全港中小學普通話演講比賽2026\比賽當日\複賽公佈名單資料核查\公佈\"/>
    </mc:Choice>
  </mc:AlternateContent>
  <xr:revisionPtr revIDLastSave="0" documentId="13_ncr:1_{B334D9D6-E165-4BBC-854B-6D1148577312}" xr6:coauthVersionLast="47" xr6:coauthVersionMax="47" xr10:uidLastSave="{00000000-0000-0000-0000-000000000000}"/>
  <bookViews>
    <workbookView xWindow="-120" yWindow="-120" windowWidth="29040" windowHeight="15720" tabRatio="837" activeTab="1" xr2:uid="{A7246895-1CB9-4289-B660-49160196DA95}"/>
  </bookViews>
  <sheets>
    <sheet name="統計" sheetId="10" r:id="rId1"/>
    <sheet name="最傑出參與學校_中學" sheetId="11" r:id="rId2"/>
    <sheet name="港島區（中學）" sheetId="14" r:id="rId3"/>
    <sheet name="九龍區（中學）" sheetId="12" r:id="rId4"/>
    <sheet name="新界區（中學）" sheetId="13" r:id="rId5"/>
  </sheets>
  <definedNames>
    <definedName name="_xlnm._FilterDatabase" localSheetId="3" hidden="1">'九龍區（中學）'!$A$3:$L$120</definedName>
    <definedName name="_xlnm._FilterDatabase" localSheetId="2" hidden="1">'港島區（中學）'!$A$3:$AK$95</definedName>
    <definedName name="_xlnm._FilterDatabase" localSheetId="4" hidden="1">'新界區（中學）'!$A$3:$K$207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0" l="1"/>
  <c r="D17" i="10"/>
  <c r="D18" i="10" s="1"/>
  <c r="E16" i="10"/>
  <c r="E18" i="10" s="1"/>
  <c r="E15" i="10"/>
  <c r="E19" i="10" s="1"/>
  <c r="D15" i="10"/>
  <c r="D19" i="10" s="1"/>
  <c r="C15" i="10"/>
  <c r="C19" i="10" s="1"/>
  <c r="F14" i="10"/>
  <c r="D13" i="10"/>
  <c r="C13" i="10"/>
  <c r="F13" i="10" s="1"/>
  <c r="F15" i="10" s="1"/>
  <c r="F12" i="10"/>
  <c r="A127" i="13" a="1"/>
  <c r="A127" i="13" s="1"/>
  <c r="A135" i="13" a="1"/>
  <c r="A135" i="13" s="1"/>
  <c r="A74" i="13" a="1"/>
  <c r="A74" i="13" s="1"/>
  <c r="A198" i="13" a="1"/>
  <c r="A198" i="13" s="1"/>
  <c r="A63" i="13" a="1"/>
  <c r="A63" i="13" s="1"/>
  <c r="A53" i="13" a="1"/>
  <c r="A53" i="13" s="1"/>
  <c r="A126" i="13" a="1"/>
  <c r="A126" i="13" s="1"/>
  <c r="A82" i="13" a="1"/>
  <c r="A82" i="13" s="1"/>
  <c r="A207" i="13" a="1"/>
  <c r="A207" i="13" s="1"/>
  <c r="A134" i="13" a="1"/>
  <c r="A134" i="13" s="1"/>
  <c r="A81" i="13" a="1"/>
  <c r="A81" i="13" s="1"/>
  <c r="A125" i="13" a="1"/>
  <c r="A125" i="13" s="1"/>
  <c r="A52" i="13" a="1"/>
  <c r="A52" i="13" s="1"/>
  <c r="A80" i="13" a="1"/>
  <c r="A80" i="13" s="1"/>
  <c r="A190" i="13" a="1"/>
  <c r="A190" i="13" s="1"/>
  <c r="A148" i="13" a="1"/>
  <c r="A148" i="13" s="1"/>
  <c r="A133" i="13" a="1"/>
  <c r="A133" i="13" s="1"/>
  <c r="A197" i="13" a="1"/>
  <c r="A197" i="13" s="1"/>
  <c r="A23" i="13" a="1"/>
  <c r="A23" i="13" s="1"/>
  <c r="A73" i="13" a="1"/>
  <c r="A73" i="13" s="1"/>
  <c r="A154" i="13" a="1"/>
  <c r="A154" i="13" s="1"/>
  <c r="A49" i="13" a="1"/>
  <c r="A49" i="13" s="1"/>
  <c r="A38" i="13" a="1"/>
  <c r="A38" i="13" s="1"/>
  <c r="A121" i="13" a="1"/>
  <c r="A121" i="13" s="1"/>
  <c r="A124" i="13" a="1"/>
  <c r="A124" i="13" s="1"/>
  <c r="A7" i="13" a="1"/>
  <c r="A7" i="13" s="1"/>
  <c r="A153" i="13" a="1"/>
  <c r="A153" i="13" s="1"/>
  <c r="A176" i="13" a="1"/>
  <c r="A176" i="13" s="1"/>
  <c r="A76" i="13" a="1"/>
  <c r="A76" i="13" s="1"/>
  <c r="A108" i="13" a="1"/>
  <c r="A108" i="13" s="1"/>
  <c r="A195" i="13" a="1"/>
  <c r="A195" i="13" s="1"/>
  <c r="A55" i="13" a="1"/>
  <c r="A55" i="13" s="1"/>
  <c r="A137" i="13" a="1"/>
  <c r="A137" i="13" s="1"/>
  <c r="A75" i="13" a="1"/>
  <c r="A75" i="13" s="1"/>
  <c r="A72" i="13" a="1"/>
  <c r="A72" i="13" s="1"/>
  <c r="A203" i="13" a="1"/>
  <c r="A203" i="13" s="1"/>
  <c r="A37" i="13" a="1"/>
  <c r="A37" i="13" s="1"/>
  <c r="A24" i="13" a="1"/>
  <c r="A24" i="13" s="1"/>
  <c r="A143" i="13" a="1"/>
  <c r="A143" i="13" s="1"/>
  <c r="A168" i="13" a="1"/>
  <c r="A168" i="13" s="1"/>
  <c r="A36" i="13" a="1"/>
  <c r="A36" i="13" s="1"/>
  <c r="A202" i="13" a="1"/>
  <c r="A202" i="13" s="1"/>
  <c r="A35" i="13" a="1"/>
  <c r="A35" i="13" s="1"/>
  <c r="A87" i="13" a="1"/>
  <c r="A87" i="13" s="1"/>
  <c r="A107" i="13" a="1"/>
  <c r="A107" i="13" s="1"/>
  <c r="A34" i="13" a="1"/>
  <c r="A34" i="13" s="1"/>
  <c r="A71" i="13" a="1"/>
  <c r="A71" i="13" s="1"/>
  <c r="A45" i="13" a="1"/>
  <c r="A45" i="13" s="1"/>
  <c r="A118" i="13" a="1"/>
  <c r="A118" i="13" s="1"/>
  <c r="A196" i="13" a="1"/>
  <c r="A196" i="13" s="1"/>
  <c r="A64" i="13" a="1"/>
  <c r="A64" i="13" s="1"/>
  <c r="A44" i="13" a="1"/>
  <c r="A44" i="13" s="1"/>
  <c r="A189" i="13" a="1"/>
  <c r="A189" i="13" s="1"/>
  <c r="A167" i="13" a="1"/>
  <c r="A167" i="13" s="1"/>
  <c r="A152" i="13" a="1"/>
  <c r="A152" i="13" s="1"/>
  <c r="A194" i="13" a="1"/>
  <c r="A194" i="13" s="1"/>
  <c r="A33" i="13" a="1"/>
  <c r="A33" i="13" s="1"/>
  <c r="A86" i="13" a="1"/>
  <c r="A86" i="13" s="1"/>
  <c r="A106" i="13" a="1"/>
  <c r="A106" i="13" s="1"/>
  <c r="A95" i="13" a="1"/>
  <c r="A95" i="13" s="1"/>
  <c r="A84" i="13" a="1"/>
  <c r="A84" i="13" s="1"/>
  <c r="A13" i="13" a="1"/>
  <c r="A13" i="13" s="1"/>
  <c r="A47" i="13" a="1"/>
  <c r="A47" i="13" s="1"/>
  <c r="A26" i="13" a="1"/>
  <c r="A26" i="13" s="1"/>
  <c r="A180" i="13" a="1"/>
  <c r="A180" i="13" s="1"/>
  <c r="A43" i="13" a="1"/>
  <c r="A43" i="13" s="1"/>
  <c r="A182" i="13" a="1"/>
  <c r="A182" i="13" s="1"/>
  <c r="A166" i="13" a="1"/>
  <c r="A166" i="13" s="1"/>
  <c r="A151" i="13" a="1"/>
  <c r="A151" i="13" s="1"/>
  <c r="A142" i="13" a="1"/>
  <c r="A142" i="13" s="1"/>
  <c r="A201" i="13" a="1"/>
  <c r="A201" i="13" s="1"/>
  <c r="A70" i="13" a="1"/>
  <c r="A70" i="13" s="1"/>
  <c r="A200" i="13" a="1"/>
  <c r="A200" i="13" s="1"/>
  <c r="A105" i="13" a="1"/>
  <c r="A105" i="13" s="1"/>
  <c r="A69" i="13" a="1"/>
  <c r="A69" i="13" s="1"/>
  <c r="A150" i="13" a="1"/>
  <c r="A150" i="13" s="1"/>
  <c r="A188" i="13" a="1"/>
  <c r="A188" i="13" s="1"/>
  <c r="A6" i="13" a="1"/>
  <c r="A6" i="13" s="1"/>
  <c r="A129" i="13" a="1"/>
  <c r="A129" i="13" s="1"/>
  <c r="A175" i="13" a="1"/>
  <c r="A175" i="13" s="1"/>
  <c r="A174" i="13" a="1"/>
  <c r="A174" i="13" s="1"/>
  <c r="A85" i="13" a="1"/>
  <c r="A85" i="13" s="1"/>
  <c r="A100" i="13" a="1"/>
  <c r="A100" i="13" s="1"/>
  <c r="A14" i="13" a="1"/>
  <c r="A14" i="13" s="1"/>
  <c r="A187" i="13" a="1"/>
  <c r="A187" i="13" s="1"/>
  <c r="A42" i="13" a="1"/>
  <c r="A42" i="13" s="1"/>
  <c r="A5" i="13" a="1"/>
  <c r="A5" i="13" s="1"/>
  <c r="A99" i="13" a="1"/>
  <c r="A99" i="13" s="1"/>
  <c r="A199" i="13" a="1"/>
  <c r="A199" i="13" s="1"/>
  <c r="A164" i="13" a="1"/>
  <c r="A164" i="13" s="1"/>
  <c r="A186" i="13" a="1"/>
  <c r="A186" i="13" s="1"/>
  <c r="A161" i="13" a="1"/>
  <c r="A161" i="13" s="1"/>
  <c r="A40" i="13" a="1"/>
  <c r="A40" i="13" s="1"/>
  <c r="A32" i="13" a="1"/>
  <c r="A32" i="13" s="1"/>
  <c r="A128" i="13" a="1"/>
  <c r="A128" i="13" s="1"/>
  <c r="A31" i="13" a="1"/>
  <c r="A31" i="13" s="1"/>
  <c r="A193" i="13" a="1"/>
  <c r="A193" i="13" s="1"/>
  <c r="A98" i="13" a="1"/>
  <c r="A98" i="13" s="1"/>
  <c r="A68" i="13" a="1"/>
  <c r="A68" i="13" s="1"/>
  <c r="A83" i="13" a="1"/>
  <c r="A83" i="13" s="1"/>
  <c r="A136" i="13" a="1"/>
  <c r="A136" i="13" s="1"/>
  <c r="A39" i="13" a="1"/>
  <c r="A39" i="13" s="1"/>
  <c r="A104" i="13" a="1"/>
  <c r="A104" i="13" s="1"/>
  <c r="A4" i="13" a="1"/>
  <c r="A4" i="13" s="1"/>
  <c r="A12" i="13" a="1"/>
  <c r="A12" i="13" s="1"/>
  <c r="A173" i="13" a="1"/>
  <c r="A173" i="13" s="1"/>
  <c r="A11" i="13" a="1"/>
  <c r="A11" i="13" s="1"/>
  <c r="A172" i="13" a="1"/>
  <c r="A172" i="13" s="1"/>
  <c r="A97" i="13" a="1"/>
  <c r="A97" i="13" s="1"/>
  <c r="A163" i="13" a="1"/>
  <c r="A163" i="13" s="1"/>
  <c r="A192" i="13" a="1"/>
  <c r="A192" i="13" s="1"/>
  <c r="A46" i="13" a="1"/>
  <c r="A46" i="13" s="1"/>
  <c r="A149" i="13" a="1"/>
  <c r="A149" i="13" s="1"/>
  <c r="A181" i="13" a="1"/>
  <c r="A181" i="13" s="1"/>
  <c r="A96" i="13" a="1"/>
  <c r="A96" i="13" s="1"/>
  <c r="A54" i="13" a="1"/>
  <c r="A54" i="13" s="1"/>
  <c r="A165" i="13" a="1"/>
  <c r="A165" i="13" s="1"/>
  <c r="A30" i="13" a="1"/>
  <c r="A30" i="13" s="1"/>
  <c r="A160" i="13" a="1"/>
  <c r="A160" i="13" s="1"/>
  <c r="A191" i="13" a="1"/>
  <c r="A191" i="13" s="1"/>
  <c r="A67" i="13" a="1"/>
  <c r="A67" i="13" s="1"/>
  <c r="A66" i="13" a="1"/>
  <c r="A66" i="13" s="1"/>
  <c r="A159" i="13" a="1"/>
  <c r="A159" i="13" s="1"/>
  <c r="A162" i="13" a="1"/>
  <c r="A162" i="13" s="1"/>
  <c r="A29" i="13" a="1"/>
  <c r="A29" i="13" s="1"/>
  <c r="A179" i="13" a="1"/>
  <c r="A179" i="13" s="1"/>
  <c r="A158" i="13" a="1"/>
  <c r="A158" i="13" s="1"/>
  <c r="A178" i="13" a="1"/>
  <c r="A178" i="13" s="1"/>
  <c r="A103" i="13" a="1"/>
  <c r="A103" i="13" s="1"/>
  <c r="A94" i="13" a="1"/>
  <c r="A94" i="13" s="1"/>
  <c r="A141" i="13" a="1"/>
  <c r="A141" i="13" s="1"/>
  <c r="A93" i="13" a="1"/>
  <c r="A93" i="13" s="1"/>
  <c r="A110" i="13" a="1"/>
  <c r="A110" i="13" s="1"/>
  <c r="A123" i="13" a="1"/>
  <c r="A123" i="13" s="1"/>
  <c r="A62" i="13" a="1"/>
  <c r="A62" i="13" s="1"/>
  <c r="A140" i="13" a="1"/>
  <c r="A140" i="13" s="1"/>
  <c r="A102" i="13" a="1"/>
  <c r="A102" i="13" s="1"/>
  <c r="A92" i="13" a="1"/>
  <c r="A92" i="13" s="1"/>
  <c r="A109" i="13" a="1"/>
  <c r="A109" i="13" s="1"/>
  <c r="A155" i="13" a="1"/>
  <c r="A155" i="13" s="1"/>
  <c r="A122" i="13" a="1"/>
  <c r="A122" i="13" s="1"/>
  <c r="A185" i="13" a="1"/>
  <c r="A185" i="13" s="1"/>
  <c r="A61" i="13" a="1"/>
  <c r="A61" i="13" s="1"/>
  <c r="A177" i="13" a="1"/>
  <c r="A177" i="13" s="1"/>
  <c r="A22" i="13" a="1"/>
  <c r="A22" i="13" s="1"/>
  <c r="A101" i="13" a="1"/>
  <c r="A101" i="13" s="1"/>
  <c r="A91" i="13" a="1"/>
  <c r="A91" i="13" s="1"/>
  <c r="A171" i="13" a="1"/>
  <c r="A171" i="13" s="1"/>
  <c r="A116" i="13" a="1"/>
  <c r="A116" i="13" s="1"/>
  <c r="A25" i="13" a="1"/>
  <c r="A25" i="13" s="1"/>
  <c r="A184" i="13" a="1"/>
  <c r="A184" i="13" s="1"/>
  <c r="A60" i="13" a="1"/>
  <c r="A60" i="13" s="1"/>
  <c r="A51" i="13" a="1"/>
  <c r="A51" i="13" s="1"/>
  <c r="A79" i="13" a="1"/>
  <c r="A79" i="13" s="1"/>
  <c r="A10" i="13" a="1"/>
  <c r="A10" i="13" s="1"/>
  <c r="A21" i="13" a="1"/>
  <c r="A21" i="13" s="1"/>
  <c r="A132" i="13" a="1"/>
  <c r="A132" i="13" s="1"/>
  <c r="A120" i="13" a="1"/>
  <c r="A120" i="13" s="1"/>
  <c r="A119" i="13" a="1"/>
  <c r="A119" i="13" s="1"/>
  <c r="A117" i="13" a="1"/>
  <c r="A117" i="13" s="1"/>
  <c r="A115" i="13" a="1"/>
  <c r="A115" i="13" s="1"/>
  <c r="A41" i="13" a="1"/>
  <c r="A41" i="13" s="1"/>
  <c r="A78" i="13" a="1"/>
  <c r="A78" i="13" s="1"/>
  <c r="A20" i="13" a="1"/>
  <c r="A20" i="13" s="1"/>
  <c r="A131" i="13" a="1"/>
  <c r="A131" i="13" s="1"/>
  <c r="A90" i="13" a="1"/>
  <c r="A90" i="13" s="1"/>
  <c r="A170" i="13" a="1"/>
  <c r="A170" i="13" s="1"/>
  <c r="A114" i="13" a="1"/>
  <c r="A114" i="13" s="1"/>
  <c r="A206" i="13" a="1"/>
  <c r="A206" i="13" s="1"/>
  <c r="A59" i="13" a="1"/>
  <c r="A59" i="13" s="1"/>
  <c r="A139" i="13" a="1"/>
  <c r="A139" i="13" s="1"/>
  <c r="A147" i="13" a="1"/>
  <c r="A147" i="13" s="1"/>
  <c r="A130" i="13" a="1"/>
  <c r="A130" i="13" s="1"/>
  <c r="A169" i="13" a="1"/>
  <c r="A169" i="13" s="1"/>
  <c r="A113" i="13" a="1"/>
  <c r="A113" i="13" s="1"/>
  <c r="A183" i="13" a="1"/>
  <c r="A183" i="13" s="1"/>
  <c r="A205" i="13" a="1"/>
  <c r="A205" i="13" s="1"/>
  <c r="A58" i="13" a="1"/>
  <c r="A58" i="13" s="1"/>
  <c r="A138" i="13" a="1"/>
  <c r="A138" i="13" s="1"/>
  <c r="A9" i="13" a="1"/>
  <c r="A9" i="13" s="1"/>
  <c r="A89" i="13" a="1"/>
  <c r="A89" i="13" s="1"/>
  <c r="A146" i="13" a="1"/>
  <c r="A146" i="13" s="1"/>
  <c r="A19" i="13" a="1"/>
  <c r="A19" i="13" s="1"/>
  <c r="A48" i="13" a="1"/>
  <c r="A48" i="13" s="1"/>
  <c r="A112" i="13" a="1"/>
  <c r="A112" i="13" s="1"/>
  <c r="A204" i="13" a="1"/>
  <c r="A204" i="13" s="1"/>
  <c r="A57" i="13" a="1"/>
  <c r="A57" i="13" s="1"/>
  <c r="A28" i="13" a="1"/>
  <c r="A28" i="13" s="1"/>
  <c r="A8" i="13" a="1"/>
  <c r="A8" i="13" s="1"/>
  <c r="A88" i="13" a="1"/>
  <c r="A88" i="13" s="1"/>
  <c r="A145" i="13" a="1"/>
  <c r="A145" i="13" s="1"/>
  <c r="A18" i="13" a="1"/>
  <c r="A18" i="13" s="1"/>
  <c r="A111" i="13" a="1"/>
  <c r="A111" i="13" s="1"/>
  <c r="A157" i="13" a="1"/>
  <c r="A157" i="13" s="1"/>
  <c r="A56" i="13" a="1"/>
  <c r="A56" i="13" s="1"/>
  <c r="A27" i="13" a="1"/>
  <c r="A27" i="13" s="1"/>
  <c r="A15" i="13" a="1"/>
  <c r="A15" i="13" s="1"/>
  <c r="A144" i="13" a="1"/>
  <c r="A144" i="13" s="1"/>
  <c r="A17" i="13" a="1"/>
  <c r="A17" i="13" s="1"/>
  <c r="A156" i="13" a="1"/>
  <c r="A156" i="13" s="1"/>
  <c r="A50" i="13" a="1"/>
  <c r="A50" i="13" s="1"/>
  <c r="A77" i="13" a="1"/>
  <c r="A77" i="13" s="1"/>
  <c r="A65" i="13" a="1"/>
  <c r="A65" i="13" s="1"/>
  <c r="A16" i="13" a="1"/>
  <c r="A16" i="13" s="1"/>
  <c r="F16" i="10" l="1"/>
  <c r="F17" i="10"/>
  <c r="F18" i="10" l="1"/>
  <c r="F19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<sst xmlns="http://schemas.openxmlformats.org/spreadsheetml/2006/main" count="3788" uniqueCount="1052">
  <si>
    <t>參與學校數目：</t>
    <phoneticPr fontId="5" type="noConversion"/>
  </si>
  <si>
    <t>港島</t>
  </si>
  <si>
    <t>九龍</t>
  </si>
  <si>
    <t>新界</t>
  </si>
  <si>
    <t>總計</t>
  </si>
  <si>
    <t>小學</t>
  </si>
  <si>
    <t>中學</t>
  </si>
  <si>
    <t>報名人數：</t>
  </si>
  <si>
    <t>分區</t>
  </si>
  <si>
    <t>九龍區</t>
  </si>
  <si>
    <t>組別</t>
  </si>
  <si>
    <t>港島區</t>
  </si>
  <si>
    <t>新界區</t>
  </si>
  <si>
    <t>初小組(小學)</t>
  </si>
  <si>
    <t>中小組(小學)</t>
  </si>
  <si>
    <t>高小組(小學)</t>
  </si>
  <si>
    <t>小學合計</t>
    <phoneticPr fontId="1" type="noConversion"/>
  </si>
  <si>
    <t>初中組(中學)</t>
    <phoneticPr fontId="1" type="noConversion"/>
  </si>
  <si>
    <t>高中組(中學)</t>
    <phoneticPr fontId="1" type="noConversion"/>
  </si>
  <si>
    <t>中學合計</t>
    <phoneticPr fontId="1" type="noConversion"/>
  </si>
  <si>
    <t>總計</t>
    <phoneticPr fontId="1" type="noConversion"/>
  </si>
  <si>
    <t>女</t>
  </si>
  <si>
    <t>男</t>
  </si>
  <si>
    <t>滬江維多利亞學校</t>
  </si>
  <si>
    <t>中一</t>
  </si>
  <si>
    <t>香港真光書院</t>
  </si>
  <si>
    <t>王新媛</t>
  </si>
  <si>
    <t>中二</t>
  </si>
  <si>
    <t>布梓瑩</t>
  </si>
  <si>
    <t>中四</t>
  </si>
  <si>
    <t>中五</t>
  </si>
  <si>
    <t>中三</t>
  </si>
  <si>
    <t>培僑中學</t>
  </si>
  <si>
    <t>丁贊</t>
  </si>
  <si>
    <t>張以立</t>
  </si>
  <si>
    <t>吳曉萱</t>
  </si>
  <si>
    <t>慈幼英文學校</t>
  </si>
  <si>
    <t>黃祖升</t>
  </si>
  <si>
    <t>洪焯霖</t>
  </si>
  <si>
    <t>楊啟程</t>
  </si>
  <si>
    <t>胡凱程</t>
  </si>
  <si>
    <t>雷嘉</t>
  </si>
  <si>
    <t>嘉諾撒書院</t>
  </si>
  <si>
    <t>韓斯敏</t>
  </si>
  <si>
    <t>聖保羅書院</t>
  </si>
  <si>
    <t>洪晨晨</t>
  </si>
  <si>
    <t>邱萃晞</t>
  </si>
  <si>
    <t>聖嘉勒女書院</t>
  </si>
  <si>
    <t>梁晶晶</t>
  </si>
  <si>
    <t>丁麗娜</t>
  </si>
  <si>
    <t>東華三院李潤田紀念中學</t>
  </si>
  <si>
    <t>謝明妙</t>
  </si>
  <si>
    <t>保良局馬錦明夫人章馥仙中學</t>
  </si>
  <si>
    <t>方錦雲</t>
  </si>
  <si>
    <t>鄭悅心</t>
  </si>
  <si>
    <t>張鳳儀</t>
  </si>
  <si>
    <t>鄭淑盈</t>
  </si>
  <si>
    <t>沈禹彤</t>
  </si>
  <si>
    <t>4A</t>
  </si>
  <si>
    <t>S-KL-014</t>
  </si>
  <si>
    <t>S-KL-017</t>
  </si>
  <si>
    <t>S-KL-026</t>
  </si>
  <si>
    <t>S-KL-027</t>
  </si>
  <si>
    <t>S-KL-013</t>
  </si>
  <si>
    <t>S-KL-002</t>
  </si>
  <si>
    <t>S3</t>
  </si>
  <si>
    <t>S-KL-011</t>
  </si>
  <si>
    <t>S-KL-018</t>
  </si>
  <si>
    <t>S-KL-030</t>
  </si>
  <si>
    <t>D4</t>
  </si>
  <si>
    <t>S-KL-007</t>
  </si>
  <si>
    <t>D2</t>
  </si>
  <si>
    <t>S-KL-016</t>
  </si>
  <si>
    <t>S-KL-019</t>
  </si>
  <si>
    <t>S-KL-021</t>
  </si>
  <si>
    <t>S-KL-024</t>
  </si>
  <si>
    <t>S-KL-032</t>
  </si>
  <si>
    <t>S-KL-003</t>
  </si>
  <si>
    <t>D3</t>
  </si>
  <si>
    <t>E4</t>
  </si>
  <si>
    <t>S5</t>
  </si>
  <si>
    <t>中四級</t>
  </si>
  <si>
    <t>E2</t>
  </si>
  <si>
    <t>E3</t>
  </si>
  <si>
    <t>S-KL-005</t>
  </si>
  <si>
    <t>S-KL-006</t>
  </si>
  <si>
    <t>S-KL-012</t>
  </si>
  <si>
    <t>S-KL-028</t>
  </si>
  <si>
    <t>F1</t>
  </si>
  <si>
    <t>S-KL-029</t>
  </si>
  <si>
    <t>F3</t>
  </si>
  <si>
    <t>S-KL-015</t>
  </si>
  <si>
    <t>S-KL-020</t>
  </si>
  <si>
    <t>S-KL-022</t>
  </si>
  <si>
    <t>S-KL-031</t>
  </si>
  <si>
    <t>1A</t>
  </si>
  <si>
    <t>S-KL-036</t>
  </si>
  <si>
    <t>S-KL-001</t>
  </si>
  <si>
    <t>S-KL-034</t>
  </si>
  <si>
    <t>S-KL-004</t>
  </si>
  <si>
    <t>F5</t>
  </si>
  <si>
    <t>F4</t>
  </si>
  <si>
    <t>D1</t>
  </si>
  <si>
    <t>E1</t>
  </si>
  <si>
    <t>S-NT-020</t>
  </si>
  <si>
    <t>S-NT-011</t>
  </si>
  <si>
    <t>S-NT-025</t>
  </si>
  <si>
    <t>S-NT-019</t>
  </si>
  <si>
    <t>S-NT-032</t>
  </si>
  <si>
    <t>S-NT-047</t>
  </si>
  <si>
    <t>S-NT-015</t>
  </si>
  <si>
    <t>S-NT-029</t>
  </si>
  <si>
    <t>S-NT-042</t>
  </si>
  <si>
    <t>S-NT-004</t>
  </si>
  <si>
    <t>S-NT-034</t>
  </si>
  <si>
    <t>S-NT-014</t>
  </si>
  <si>
    <t>S-NT-021</t>
  </si>
  <si>
    <t>S-NT-035</t>
  </si>
  <si>
    <t>S-NT-036</t>
  </si>
  <si>
    <t>S-NT-038</t>
  </si>
  <si>
    <t>S-NT-022</t>
  </si>
  <si>
    <t>S-NT-012</t>
  </si>
  <si>
    <t>S-NT-003</t>
  </si>
  <si>
    <t>S-NT-030</t>
  </si>
  <si>
    <t>S-NT-008</t>
  </si>
  <si>
    <t>S-NT-031</t>
  </si>
  <si>
    <t>S-NT-017</t>
  </si>
  <si>
    <t>S-NT-013</t>
  </si>
  <si>
    <t>S-NT-005</t>
  </si>
  <si>
    <t>S-NT-023</t>
  </si>
  <si>
    <t>S-NT-033</t>
  </si>
  <si>
    <t>S-NT-027</t>
  </si>
  <si>
    <t>S-NT-046</t>
  </si>
  <si>
    <t>S-NT-016</t>
  </si>
  <si>
    <t>S-NT-009</t>
  </si>
  <si>
    <t>S-NT-026</t>
  </si>
  <si>
    <t>S-NT-037</t>
  </si>
  <si>
    <t>S-NT-044</t>
  </si>
  <si>
    <t>S-NT-048</t>
  </si>
  <si>
    <t>S-NT-041</t>
  </si>
  <si>
    <t>S-NT-010</t>
  </si>
  <si>
    <t>S-NT-043</t>
  </si>
  <si>
    <t>S-NT-018</t>
  </si>
  <si>
    <t>S-NT-040</t>
  </si>
  <si>
    <t>S-NT-002</t>
  </si>
  <si>
    <t>S-NT-006</t>
  </si>
  <si>
    <t>S-NT-007</t>
  </si>
  <si>
    <t>李希鳴</t>
  </si>
  <si>
    <t>譚昭淇</t>
  </si>
  <si>
    <t>參賽
人數</t>
    <phoneticPr fontId="5" type="noConversion"/>
  </si>
  <si>
    <t>n/a</t>
    <phoneticPr fontId="1" type="noConversion"/>
  </si>
  <si>
    <t>港島區_初中組_02</t>
  </si>
  <si>
    <t>港島區_初中組_03</t>
  </si>
  <si>
    <t>港島區_初中組_04</t>
  </si>
  <si>
    <t>港島區_初中組_05</t>
  </si>
  <si>
    <t>港島區_初中組_06</t>
  </si>
  <si>
    <t>港島區_初中組_07</t>
  </si>
  <si>
    <t>港島區_初中組_08</t>
  </si>
  <si>
    <t>港島區_初中組_09</t>
  </si>
  <si>
    <t>港島區_初中組_10</t>
  </si>
  <si>
    <t>港島區_初中組_11</t>
  </si>
  <si>
    <t>港島區_初中組_12</t>
  </si>
  <si>
    <t>港島區_初中組_13</t>
  </si>
  <si>
    <t>港島區_初中組_14</t>
  </si>
  <si>
    <t>港島區_初中組_15</t>
  </si>
  <si>
    <t>港島區_高中組_02</t>
  </si>
  <si>
    <t>港島區_高中組_03</t>
  </si>
  <si>
    <t>港島區_高中組_04</t>
  </si>
  <si>
    <t>港島區_高中組_05</t>
  </si>
  <si>
    <t>港島區_高中組_06</t>
  </si>
  <si>
    <t>港島區_高中組_07</t>
  </si>
  <si>
    <t>港島區_高中組_08</t>
  </si>
  <si>
    <t>港島區_高中組_09</t>
  </si>
  <si>
    <t>港島區_高中組_10</t>
  </si>
  <si>
    <t>港島區_高中組_11</t>
  </si>
  <si>
    <t>港島區_高中組_12</t>
  </si>
  <si>
    <t>「第二十八屆全港中小學普通話演講比賽2026 」</t>
    <phoneticPr fontId="1" type="noConversion"/>
  </si>
  <si>
    <t xml:space="preserve">第二十八屆全港中小學普通話演講比賽2026 </t>
    <phoneticPr fontId="1" type="noConversion"/>
  </si>
  <si>
    <t>學校名稱</t>
  </si>
  <si>
    <t>姓名</t>
  </si>
  <si>
    <t>初賽獎項</t>
    <phoneticPr fontId="11" type="noConversion"/>
  </si>
  <si>
    <t>性別</t>
  </si>
  <si>
    <t>就讀級別</t>
  </si>
  <si>
    <t>負責老師</t>
  </si>
  <si>
    <t>D5</t>
  </si>
  <si>
    <t>S-KL-035</t>
  </si>
  <si>
    <t>1C</t>
  </si>
  <si>
    <t>5C</t>
  </si>
  <si>
    <t>S-KL-009</t>
  </si>
  <si>
    <t>1B</t>
  </si>
  <si>
    <t>3c</t>
  </si>
  <si>
    <t>3D</t>
  </si>
  <si>
    <t>S-KL-023</t>
  </si>
  <si>
    <t>1D</t>
  </si>
  <si>
    <t>E5</t>
  </si>
  <si>
    <t>D1</t>
    <phoneticPr fontId="11" type="noConversion"/>
  </si>
  <si>
    <t>學校編號</t>
    <phoneticPr fontId="8" type="noConversion"/>
  </si>
  <si>
    <t>優異星獎</t>
    <phoneticPr fontId="8" type="noConversion"/>
  </si>
  <si>
    <t>D1</t>
    <phoneticPr fontId="8" type="noConversion"/>
  </si>
  <si>
    <t>Year 9</t>
  </si>
  <si>
    <t>yip man wai</t>
  </si>
  <si>
    <t>Year 8</t>
  </si>
  <si>
    <t>S-NT-028</t>
  </si>
  <si>
    <t>良好獎</t>
    <phoneticPr fontId="8" type="noConversion"/>
  </si>
  <si>
    <t>n/a</t>
    <phoneticPr fontId="8" type="noConversion"/>
  </si>
  <si>
    <t>S-NT-001</t>
  </si>
  <si>
    <t>S-NT-022</t>
    <phoneticPr fontId="8" type="noConversion"/>
  </si>
  <si>
    <t>D2</t>
    <phoneticPr fontId="8" type="noConversion"/>
  </si>
  <si>
    <t>八年級</t>
  </si>
  <si>
    <t>優異獎</t>
    <phoneticPr fontId="8" type="noConversion"/>
  </si>
  <si>
    <t>year 10</t>
  </si>
  <si>
    <t>Year10</t>
  </si>
  <si>
    <r>
      <rPr>
        <sz val="12"/>
        <rFont val="新細明體"/>
        <family val="1"/>
        <charset val="136"/>
      </rPr>
      <t xml:space="preserve">學校編號
</t>
    </r>
    <r>
      <rPr>
        <sz val="12"/>
        <rFont val="Calibri"/>
        <family val="2"/>
      </rPr>
      <t xml:space="preserve"> (formula)</t>
    </r>
    <phoneticPr fontId="8" type="noConversion"/>
  </si>
  <si>
    <t>參賽者
序號</t>
    <phoneticPr fontId="8" type="noConversion"/>
  </si>
  <si>
    <t>參賽
人數</t>
    <phoneticPr fontId="8" type="noConversion"/>
  </si>
  <si>
    <t>S-HK-012</t>
  </si>
  <si>
    <t>新會商會陳白沙紀念中學</t>
  </si>
  <si>
    <t>熊柳雯</t>
  </si>
  <si>
    <t>港島區_初中組_01</t>
    <phoneticPr fontId="8" type="noConversion"/>
  </si>
  <si>
    <t>張能</t>
  </si>
  <si>
    <t>S-HK-011</t>
  </si>
  <si>
    <t>新加坡国际学校（香港）</t>
  </si>
  <si>
    <t>周芷冉</t>
  </si>
  <si>
    <t>黄嘉就</t>
  </si>
  <si>
    <t>S-HK-008</t>
  </si>
  <si>
    <t>S-HK-015</t>
  </si>
  <si>
    <t>聖保羅男女中學</t>
  </si>
  <si>
    <t>黃譯瑶</t>
  </si>
  <si>
    <t>S-HK-002</t>
  </si>
  <si>
    <t>中華基督教會公理書院</t>
  </si>
  <si>
    <t>姜家源</t>
  </si>
  <si>
    <t>鄧靜文</t>
  </si>
  <si>
    <t>S-HK-017</t>
  </si>
  <si>
    <t>劉佳宁</t>
  </si>
  <si>
    <t>S-HK-003</t>
  </si>
  <si>
    <t>蔡紫杉</t>
  </si>
  <si>
    <t>S-HK-014</t>
  </si>
  <si>
    <t>聖士提反女子中學</t>
  </si>
  <si>
    <t>F.3</t>
  </si>
  <si>
    <t>金鈴</t>
  </si>
  <si>
    <t>S-HK-005</t>
  </si>
  <si>
    <t>英華女學校</t>
  </si>
  <si>
    <t>楊靜涵</t>
  </si>
  <si>
    <t>黃端芳</t>
  </si>
  <si>
    <t>S-HK-016</t>
  </si>
  <si>
    <t>李明霖</t>
  </si>
  <si>
    <t>熊柳淇</t>
  </si>
  <si>
    <t>吳悦彤</t>
  </si>
  <si>
    <t>黃家蕎</t>
  </si>
  <si>
    <t>S-HK-007</t>
  </si>
  <si>
    <t>香港華仁書院</t>
  </si>
  <si>
    <t>張珈晟</t>
    <phoneticPr fontId="8" type="noConversion"/>
  </si>
  <si>
    <t>Joseph chan</t>
  </si>
  <si>
    <t>李昊鳴</t>
  </si>
  <si>
    <t>F.1</t>
  </si>
  <si>
    <t>S-HK-020</t>
  </si>
  <si>
    <t>蘇浙公學-國際部</t>
  </si>
  <si>
    <t>王海琦</t>
  </si>
  <si>
    <t>港島區_初中組_16</t>
  </si>
  <si>
    <t>Monica Xie</t>
  </si>
  <si>
    <t>S-HK-019</t>
  </si>
  <si>
    <t>黃芷軒</t>
  </si>
  <si>
    <t>港島區_初中組_17</t>
  </si>
  <si>
    <t>張栩菲</t>
  </si>
  <si>
    <t>港島區_初中組_18</t>
  </si>
  <si>
    <t>盛裕可</t>
  </si>
  <si>
    <t>港島區_初中組_19</t>
  </si>
  <si>
    <t>王子庶</t>
  </si>
  <si>
    <t>港島區_初中組_20</t>
  </si>
  <si>
    <t>李曦芮</t>
  </si>
  <si>
    <t>港島區_初中組_21</t>
  </si>
  <si>
    <t>S-HK-006</t>
  </si>
  <si>
    <t>方浠彤</t>
  </si>
  <si>
    <t>港島區_初中組_22</t>
  </si>
  <si>
    <t>黃潔華</t>
  </si>
  <si>
    <t>港島區_初中組_23</t>
  </si>
  <si>
    <t>嚴穎衡</t>
  </si>
  <si>
    <t>江昊欣</t>
  </si>
  <si>
    <t>港島區_初中組_24</t>
  </si>
  <si>
    <t>康卓爾</t>
  </si>
  <si>
    <t>港島區_初中組_25</t>
  </si>
  <si>
    <t>Joseph Chan</t>
  </si>
  <si>
    <t>朱琦悅</t>
  </si>
  <si>
    <t>港島區_初中組_26</t>
  </si>
  <si>
    <t>2S</t>
  </si>
  <si>
    <t>黃小寧</t>
  </si>
  <si>
    <t>港島區_初中組_27</t>
  </si>
  <si>
    <t>趙胤然</t>
  </si>
  <si>
    <t>港島區_初中組_28</t>
  </si>
  <si>
    <t>毕妍熙</t>
  </si>
  <si>
    <t>港島區_初中組_29</t>
  </si>
  <si>
    <t>潘隽垚</t>
  </si>
  <si>
    <t>港島區_初中組_30</t>
  </si>
  <si>
    <t>2B</t>
  </si>
  <si>
    <t>S-HK-018</t>
  </si>
  <si>
    <t>何穎茵</t>
  </si>
  <si>
    <t>港島區_高中組_01</t>
    <phoneticPr fontId="8" type="noConversion"/>
  </si>
  <si>
    <t>徐颢宸</t>
  </si>
  <si>
    <t>萬子晴</t>
  </si>
  <si>
    <t>董浩揚</t>
  </si>
  <si>
    <t>S-HK-004</t>
  </si>
  <si>
    <t>許詩曼</t>
  </si>
  <si>
    <t>陳慧珊</t>
  </si>
  <si>
    <t>高雅冰</t>
  </si>
  <si>
    <t>李啟之</t>
  </si>
  <si>
    <t>S-HK-010</t>
  </si>
  <si>
    <t>趙志峰</t>
  </si>
  <si>
    <t>港島區_高中組_13</t>
  </si>
  <si>
    <t>黄永祺</t>
  </si>
  <si>
    <t>港島區_高中組_14</t>
  </si>
  <si>
    <t>梁馨悅</t>
  </si>
  <si>
    <t>港島區_高中組_15</t>
  </si>
  <si>
    <t>王思然</t>
  </si>
  <si>
    <t>港島區_高中組_16</t>
    <phoneticPr fontId="8" type="noConversion"/>
  </si>
  <si>
    <t>于文心</t>
  </si>
  <si>
    <t>杜慧雯</t>
  </si>
  <si>
    <t>游子揚</t>
  </si>
  <si>
    <t>黃章庭</t>
  </si>
  <si>
    <t>陳俊豪</t>
  </si>
  <si>
    <t>梁伊辰</t>
  </si>
  <si>
    <t>S-HK-009</t>
  </si>
  <si>
    <t>嗇色園主辦可譽中學暨可譽小學（中學）</t>
  </si>
  <si>
    <t>陳嘉馨</t>
  </si>
  <si>
    <t>許嘉琳</t>
  </si>
  <si>
    <t>S-HK-001</t>
  </si>
  <si>
    <t>中華基金中學</t>
  </si>
  <si>
    <t>黎寶坤</t>
  </si>
  <si>
    <t>黃雅維</t>
  </si>
  <si>
    <t>陳紫林</t>
  </si>
  <si>
    <t>1E</t>
  </si>
  <si>
    <t>姜和源</t>
  </si>
  <si>
    <t>伍楚妤</t>
  </si>
  <si>
    <t>2A</t>
  </si>
  <si>
    <t>馮櫟晅</t>
  </si>
  <si>
    <t>歐向嶸</t>
  </si>
  <si>
    <t>賴汶傑</t>
  </si>
  <si>
    <t>韓子琳</t>
  </si>
  <si>
    <t>黃至瑋</t>
  </si>
  <si>
    <t>張冪然</t>
  </si>
  <si>
    <t>曾懿澄</t>
  </si>
  <si>
    <t>林子涵</t>
  </si>
  <si>
    <t>李昱澂</t>
  </si>
  <si>
    <t>高珮珈</t>
  </si>
  <si>
    <t>S-HK-021</t>
  </si>
  <si>
    <t>E1</t>
    <phoneticPr fontId="8" type="noConversion"/>
  </si>
  <si>
    <t>香港仔浸信會呂明才書院</t>
    <phoneticPr fontId="8" type="noConversion"/>
  </si>
  <si>
    <t>陳妮娜</t>
    <phoneticPr fontId="8" type="noConversion"/>
  </si>
  <si>
    <t>王采彥</t>
  </si>
  <si>
    <t>楊心語</t>
  </si>
  <si>
    <t>姚凱尤</t>
  </si>
  <si>
    <t>4F</t>
  </si>
  <si>
    <t>薛振峰</t>
  </si>
  <si>
    <t>張梓妍</t>
  </si>
  <si>
    <t>孙凡越</t>
  </si>
  <si>
    <t>鄭淑愉</t>
  </si>
  <si>
    <t>龍家汝</t>
  </si>
  <si>
    <t>黎欣彤</t>
  </si>
  <si>
    <t>陳梓晴</t>
  </si>
  <si>
    <t>譚雅文</t>
  </si>
  <si>
    <t>葉倩瀅</t>
  </si>
  <si>
    <t>麥穎欣</t>
  </si>
  <si>
    <t>3T</t>
  </si>
  <si>
    <t>樊凱澄</t>
  </si>
  <si>
    <t>羅詩琪</t>
  </si>
  <si>
    <t>許芷苗</t>
  </si>
  <si>
    <t>5J</t>
  </si>
  <si>
    <t>左姿環</t>
  </si>
  <si>
    <t>東華三院李嘉誠中學</t>
  </si>
  <si>
    <t>風采中學 （敎育評議會主辦 余風采五堂會贊助）</t>
  </si>
  <si>
    <t>天主教培聖中學</t>
  </si>
  <si>
    <t>寶血會上智英文書院</t>
  </si>
  <si>
    <t>馬鞍山聖若瑟中學</t>
  </si>
  <si>
    <t>東華三院馬振玉紀念中學</t>
  </si>
  <si>
    <t>分區</t>
    <phoneticPr fontId="1" type="noConversion"/>
  </si>
  <si>
    <t>培僑中學</t>
    <phoneticPr fontId="1" type="noConversion"/>
  </si>
  <si>
    <t>第二十八屆全港中小學普通話演講比賽2026- 初賽得獎名單_複賽名單及編組安排 (中學_九龍區)</t>
    <phoneticPr fontId="1" type="noConversion"/>
  </si>
  <si>
    <t>學校編號</t>
  </si>
  <si>
    <t xml:space="preserve">複賽組別及
出場次序 </t>
    <phoneticPr fontId="1" type="noConversion"/>
  </si>
  <si>
    <t>中華基督教會蒙民偉書院</t>
  </si>
  <si>
    <t>吳嘉銘</t>
  </si>
  <si>
    <t>良好獎</t>
    <phoneticPr fontId="11" type="noConversion"/>
  </si>
  <si>
    <t>黃華昌</t>
  </si>
  <si>
    <t>何依諾</t>
  </si>
  <si>
    <t>五旬節中學</t>
  </si>
  <si>
    <t>張柏華</t>
  </si>
  <si>
    <t>李紅輝</t>
  </si>
  <si>
    <t>暢向琪</t>
  </si>
  <si>
    <t>優異獎</t>
    <phoneticPr fontId="11" type="noConversion"/>
  </si>
  <si>
    <t>黎瑜</t>
  </si>
  <si>
    <t>五旬節聖潔會永光書院</t>
  </si>
  <si>
    <t>周諾妤</t>
  </si>
  <si>
    <t>楊嘉盈</t>
  </si>
  <si>
    <t>倫梓竣</t>
  </si>
  <si>
    <t>李學謙</t>
  </si>
  <si>
    <t>蔡熹雅</t>
  </si>
  <si>
    <t>蘇文敏</t>
  </si>
  <si>
    <t>李仕鳳</t>
  </si>
  <si>
    <t>李俊勳</t>
  </si>
  <si>
    <t>世界龍岡學校劉皇發中學</t>
  </si>
  <si>
    <t>林思妤</t>
  </si>
  <si>
    <t>優異星獎</t>
    <phoneticPr fontId="11" type="noConversion"/>
  </si>
  <si>
    <t>九龍區_初中組_15</t>
  </si>
  <si>
    <t>梁儉恒</t>
  </si>
  <si>
    <t>伊利沙伯中學</t>
  </si>
  <si>
    <t>劉伊暘</t>
  </si>
  <si>
    <t>九龍區_初中組_09</t>
  </si>
  <si>
    <t>蔡淑嫻</t>
  </si>
  <si>
    <t>西貢崇真天主教學校(中學部)</t>
  </si>
  <si>
    <t>呂芯慧</t>
  </si>
  <si>
    <t>高俊賢</t>
  </si>
  <si>
    <t>黃芷瑤</t>
  </si>
  <si>
    <t>葉司淳</t>
  </si>
  <si>
    <t>詹梓晴</t>
  </si>
  <si>
    <t>魏鑠淳</t>
  </si>
  <si>
    <t>喻德成</t>
  </si>
  <si>
    <t>徐曉晴</t>
  </si>
  <si>
    <t>劉美詩</t>
  </si>
  <si>
    <t>蘇惠芬</t>
  </si>
  <si>
    <t>余振強紀念中學</t>
  </si>
  <si>
    <t>趙姝涵</t>
  </si>
  <si>
    <t>中二級</t>
  </si>
  <si>
    <t>協恩中學</t>
  </si>
  <si>
    <t>都雨桐</t>
  </si>
  <si>
    <t>九龍區_初中組_05</t>
  </si>
  <si>
    <t>戴艷艷</t>
  </si>
  <si>
    <t>陳紫盈</t>
  </si>
  <si>
    <t>九龍區_初中組_11</t>
  </si>
  <si>
    <t>周琬瑩</t>
  </si>
  <si>
    <t>林子淇</t>
  </si>
  <si>
    <t>九龍區_初中組_21</t>
  </si>
  <si>
    <t>黃進</t>
  </si>
  <si>
    <t>陳祉穎</t>
  </si>
  <si>
    <t>九龍區_初中組_33</t>
  </si>
  <si>
    <t>唐若翾</t>
  </si>
  <si>
    <t>盧曉婷</t>
  </si>
  <si>
    <t>拔萃女書院</t>
  </si>
  <si>
    <t>張彥婷</t>
  </si>
  <si>
    <t>九龍區_初中組_08</t>
  </si>
  <si>
    <t>陳顯俊</t>
  </si>
  <si>
    <t>洪靜</t>
  </si>
  <si>
    <t>九龍區_初中組_16</t>
  </si>
  <si>
    <t>盧迦玉</t>
  </si>
  <si>
    <t>九龍區_初中組_28</t>
  </si>
  <si>
    <t>李若水</t>
  </si>
  <si>
    <t>九龍區_高中組_06</t>
  </si>
  <si>
    <t>許詠詩</t>
  </si>
  <si>
    <t>九龍區_高中組_11</t>
  </si>
  <si>
    <t>黃靜嵐</t>
  </si>
  <si>
    <t>保良局何蔭棠中學</t>
  </si>
  <si>
    <t>袁楷智</t>
  </si>
  <si>
    <t>九龍區_初中組_14</t>
  </si>
  <si>
    <t>歐陽秀婷</t>
  </si>
  <si>
    <t>陳賢美</t>
  </si>
  <si>
    <t>九龍區_初中組_24</t>
  </si>
  <si>
    <t>孫子禕</t>
  </si>
  <si>
    <t>九龍區_初中組_35</t>
  </si>
  <si>
    <t>中三級</t>
  </si>
  <si>
    <t>蔡欣栩</t>
    <phoneticPr fontId="11" type="noConversion"/>
  </si>
  <si>
    <t>中五級</t>
  </si>
  <si>
    <t>司徒博雅</t>
  </si>
  <si>
    <t>中一級</t>
  </si>
  <si>
    <t>保良局顏寶鈴書院</t>
  </si>
  <si>
    <t>潘晞喬</t>
  </si>
  <si>
    <t>九龍區_初中組_23</t>
  </si>
  <si>
    <t>潘燊</t>
  </si>
  <si>
    <t>陳政可</t>
  </si>
  <si>
    <t>陳雪君</t>
  </si>
  <si>
    <t>盧柏熹</t>
  </si>
  <si>
    <t>羅新丹</t>
  </si>
  <si>
    <t>邵育嫻</t>
  </si>
  <si>
    <t>蔡珊珊</t>
  </si>
  <si>
    <t>S-KL-010</t>
  </si>
  <si>
    <t>保良局顏寶齡書院</t>
  </si>
  <si>
    <t>王雨晗</t>
  </si>
  <si>
    <t>九龍區_高中組_13</t>
  </si>
  <si>
    <t>劉恬曦</t>
  </si>
  <si>
    <t>章嘉奕</t>
  </si>
  <si>
    <t>九龍區_高中組_15</t>
  </si>
  <si>
    <t>江澖</t>
  </si>
  <si>
    <t>颜海帆</t>
  </si>
  <si>
    <t>陳瀟</t>
  </si>
  <si>
    <t>S-KL-033</t>
  </si>
  <si>
    <t>香島中學</t>
  </si>
  <si>
    <t>王華晶</t>
  </si>
  <si>
    <t>九龍區_高中組_05</t>
  </si>
  <si>
    <t>字麗琴</t>
  </si>
  <si>
    <t>歐陽子嫣</t>
  </si>
  <si>
    <t>九龍區_高中組_10</t>
  </si>
  <si>
    <t>香港培正中學</t>
  </si>
  <si>
    <t>肖語軒</t>
  </si>
  <si>
    <t>九龍區_初中組_10</t>
  </si>
  <si>
    <t>黃俊熹</t>
  </si>
  <si>
    <t>黃小娟</t>
  </si>
  <si>
    <t>李俊熹</t>
  </si>
  <si>
    <t>伍昭賢</t>
  </si>
  <si>
    <t>香港聖公會何明華會督中學</t>
  </si>
  <si>
    <t>王飛翔</t>
  </si>
  <si>
    <t>九龍區_高中組_01</t>
    <phoneticPr fontId="11" type="noConversion"/>
  </si>
  <si>
    <t>曹妙慈</t>
  </si>
  <si>
    <t>余穎采</t>
  </si>
  <si>
    <t>基督教女青年會丘佐榮中學</t>
  </si>
  <si>
    <t>林祉妤</t>
  </si>
  <si>
    <t>黃嘉滿</t>
  </si>
  <si>
    <t>歐陽韻璇</t>
  </si>
  <si>
    <t>袁佳一</t>
  </si>
  <si>
    <t>杭仁宇</t>
  </si>
  <si>
    <t>基督教香港信義會信義中學</t>
  </si>
  <si>
    <t>謝穎祈</t>
  </si>
  <si>
    <t>鄧文翎</t>
  </si>
  <si>
    <t>耿欣怡</t>
  </si>
  <si>
    <t>將軍澳香島中學</t>
  </si>
  <si>
    <t>任梓萌</t>
  </si>
  <si>
    <t>九龍區_初中組_22</t>
  </si>
  <si>
    <t>彭思靜</t>
  </si>
  <si>
    <t>張馨尹</t>
  </si>
  <si>
    <t>九龍區_初中組_34</t>
  </si>
  <si>
    <t>曾嘉玲</t>
  </si>
  <si>
    <t>孫哈拿</t>
  </si>
  <si>
    <t>九龍區_高中組_09</t>
  </si>
  <si>
    <t>駱含鈺</t>
  </si>
  <si>
    <t>九龍區_高中組_14</t>
  </si>
  <si>
    <t>沈靈琳</t>
  </si>
  <si>
    <t>施珠莉</t>
  </si>
  <si>
    <t>朱安琪</t>
  </si>
  <si>
    <t>徐梓瑞</t>
  </si>
  <si>
    <t>王鳳玉</t>
  </si>
  <si>
    <t>循道中學</t>
  </si>
  <si>
    <t>陳華華</t>
  </si>
  <si>
    <t>九龍區_初中組_01</t>
    <phoneticPr fontId="11" type="noConversion"/>
  </si>
  <si>
    <t>高少文</t>
  </si>
  <si>
    <t>港九潮州公會中學</t>
  </si>
  <si>
    <t>李雨盈</t>
  </si>
  <si>
    <t>中學二年級</t>
  </si>
  <si>
    <t>蔡汶渝</t>
  </si>
  <si>
    <t>華仁書院（九龍）</t>
  </si>
  <si>
    <t>仇緯林</t>
  </si>
  <si>
    <t>九龍區_初中組_02</t>
  </si>
  <si>
    <t>新亞中學</t>
  </si>
  <si>
    <t>孫啟露</t>
  </si>
  <si>
    <t>九龍區_初中組_19</t>
  </si>
  <si>
    <t>麥思嘉</t>
  </si>
  <si>
    <t>方友正</t>
  </si>
  <si>
    <t>嚴思涵</t>
  </si>
  <si>
    <t>鄭毅獲</t>
  </si>
  <si>
    <t>S-KL-025</t>
  </si>
  <si>
    <t>献主会圣母院书院</t>
  </si>
  <si>
    <t>王思羽</t>
  </si>
  <si>
    <t>九龍區_高中組_03</t>
  </si>
  <si>
    <t>S4</t>
  </si>
  <si>
    <t>周海瑛</t>
  </si>
  <si>
    <t>聖公會聖匠中學</t>
  </si>
  <si>
    <t>李佳影</t>
  </si>
  <si>
    <t>九龍區_高中組_04</t>
  </si>
  <si>
    <t>李貝</t>
  </si>
  <si>
    <t>聖公會蔡功譜中學</t>
  </si>
  <si>
    <t>符珮琪</t>
  </si>
  <si>
    <t>九龍區_初中組_13</t>
  </si>
  <si>
    <t>麥旻芝</t>
  </si>
  <si>
    <t>何知洛</t>
  </si>
  <si>
    <t>王美儀</t>
  </si>
  <si>
    <t>陳子韓</t>
  </si>
  <si>
    <t>何嘉琪</t>
  </si>
  <si>
    <t>聖文德書院</t>
  </si>
  <si>
    <t>李清如</t>
  </si>
  <si>
    <t>九龍區_初中組_06</t>
  </si>
  <si>
    <t>李延濤</t>
  </si>
  <si>
    <t>張子芊</t>
  </si>
  <si>
    <t>路德會協同中學</t>
  </si>
  <si>
    <t>陳浩賢</t>
  </si>
  <si>
    <t>九龍區_初中組_04</t>
  </si>
  <si>
    <t>何老師</t>
  </si>
  <si>
    <t>朱穎嵐</t>
  </si>
  <si>
    <t>九龍區_初中組_27</t>
  </si>
  <si>
    <t>戚栢濤</t>
  </si>
  <si>
    <t>九龍區_高中組_02</t>
  </si>
  <si>
    <t>何樂軒</t>
  </si>
  <si>
    <t>薛凯文</t>
  </si>
  <si>
    <t>鄧浩軒</t>
  </si>
  <si>
    <t>廖安喬</t>
  </si>
  <si>
    <t>嘉諾撒聖瑪利書院</t>
  </si>
  <si>
    <t>高格</t>
  </si>
  <si>
    <t>九龍區_初中組_12</t>
  </si>
  <si>
    <t>嚴雪梅</t>
  </si>
  <si>
    <t>福建中學</t>
  </si>
  <si>
    <t>傅逸涵</t>
  </si>
  <si>
    <t>九龍區_初中組_03</t>
  </si>
  <si>
    <t>林君諾</t>
  </si>
  <si>
    <t>王梓謙</t>
  </si>
  <si>
    <t>九龍區_初中組_32</t>
  </si>
  <si>
    <t>陳雪玉</t>
  </si>
  <si>
    <t>林睿遠</t>
  </si>
  <si>
    <t>九龍區_高中組_08</t>
  </si>
  <si>
    <t>梁桂添</t>
  </si>
  <si>
    <t>黃柏翹</t>
  </si>
  <si>
    <t>薛暉</t>
  </si>
  <si>
    <t>劉家瑞</t>
  </si>
  <si>
    <t>華素琳</t>
  </si>
  <si>
    <t>范瑾焓</t>
  </si>
  <si>
    <t>德望學校</t>
  </si>
  <si>
    <t>孫雨蔚</t>
  </si>
  <si>
    <t>九龍區_初中組_18</t>
  </si>
  <si>
    <t>梁銘強</t>
  </si>
  <si>
    <t>左如安</t>
  </si>
  <si>
    <t>九龍區_初中組_26</t>
  </si>
  <si>
    <t>德愛中學</t>
  </si>
  <si>
    <t>賀馨瑤</t>
  </si>
  <si>
    <t>九龍區_初中組_20</t>
  </si>
  <si>
    <t>陳惠麗</t>
  </si>
  <si>
    <t>孔維帷</t>
  </si>
  <si>
    <t>九龍區_初中組_31</t>
  </si>
  <si>
    <t>翁善盈</t>
  </si>
  <si>
    <t>黃菀琳</t>
  </si>
  <si>
    <t>樂善堂余近卿中學</t>
  </si>
  <si>
    <t>余月云</t>
  </si>
  <si>
    <t>李老師</t>
  </si>
  <si>
    <t>陳佳威</t>
  </si>
  <si>
    <t>九龍區_初中組_29</t>
  </si>
  <si>
    <t>趙嶸俊</t>
  </si>
  <si>
    <t>何寧</t>
  </si>
  <si>
    <t>陳守諾</t>
  </si>
  <si>
    <t>潔心林炳炎中學</t>
  </si>
  <si>
    <t>蔡爾桐</t>
  </si>
  <si>
    <t>九龍區_初中組_07</t>
  </si>
  <si>
    <t>郭秀梅</t>
  </si>
  <si>
    <t>周雪沁</t>
  </si>
  <si>
    <t>九龍區_初中組_17</t>
  </si>
  <si>
    <t>蘇白帆</t>
  </si>
  <si>
    <t>嚴熹</t>
  </si>
  <si>
    <t>九龍區_初中組_25</t>
  </si>
  <si>
    <t>叶穎茵</t>
  </si>
  <si>
    <t>九龍區_初中組_30</t>
  </si>
  <si>
    <t>黎伊晴</t>
  </si>
  <si>
    <t>九龍區_初中組_36</t>
  </si>
  <si>
    <t>劉瑶</t>
  </si>
  <si>
    <t>九龍區_高中組_07</t>
  </si>
  <si>
    <t>李婧語</t>
  </si>
  <si>
    <t>九龍區_高中組_12</t>
  </si>
  <si>
    <t>有昱然</t>
  </si>
  <si>
    <t>九龍區_高中組_16</t>
  </si>
  <si>
    <t>李倩蕎</t>
  </si>
  <si>
    <t>陳沛姸</t>
  </si>
  <si>
    <t>陳金月</t>
  </si>
  <si>
    <t>觀塘官立中學</t>
  </si>
  <si>
    <t>廖熙童</t>
  </si>
  <si>
    <t>許煒鑫</t>
  </si>
  <si>
    <t>許嘉盈</t>
  </si>
  <si>
    <t>李穎希</t>
  </si>
  <si>
    <t>參賽者
序號</t>
    <phoneticPr fontId="1" type="noConversion"/>
  </si>
  <si>
    <t>第二十八屆全港中小學普通話演講比賽2026- 初賽得獎名單_複賽名單及編組安排 (中學_港島區)</t>
    <phoneticPr fontId="1" type="noConversion"/>
  </si>
  <si>
    <t>第二十八屆全港中小學普通話演講比賽2026- 初賽得獎名單_複賽名單及編組安排 (中學_新界區)</t>
    <phoneticPr fontId="1" type="noConversion"/>
  </si>
  <si>
    <t>中華基督教會譚李麗芬紀念中學</t>
  </si>
  <si>
    <t>劉卓嵐</t>
  </si>
  <si>
    <t>余兆龍</t>
  </si>
  <si>
    <t>中華聖潔會靈風中學</t>
  </si>
  <si>
    <t>孫佑銘</t>
  </si>
  <si>
    <t>葉準</t>
  </si>
  <si>
    <t>鄭力豪</t>
  </si>
  <si>
    <t>許星悅</t>
  </si>
  <si>
    <t>新界區_初中組_16</t>
  </si>
  <si>
    <t>呂羨伶</t>
  </si>
  <si>
    <t>新界區_初中組_25</t>
  </si>
  <si>
    <t>李藍芳</t>
  </si>
  <si>
    <t>新界區_高中組_11</t>
  </si>
  <si>
    <t>五育中學</t>
  </si>
  <si>
    <t>黃晉朗</t>
  </si>
  <si>
    <t>胡樂彤</t>
  </si>
  <si>
    <t>余泳琳</t>
  </si>
  <si>
    <t>蔡錦樂</t>
  </si>
  <si>
    <t>林靜婷</t>
  </si>
  <si>
    <t>李佩芳</t>
  </si>
  <si>
    <t>仁愛堂陳黃淑芳紀念中學</t>
  </si>
  <si>
    <t>潘潔怡</t>
  </si>
  <si>
    <t>吳娜滿</t>
  </si>
  <si>
    <t>徐楚雲</t>
  </si>
  <si>
    <t>新界區_初中組_08</t>
  </si>
  <si>
    <t>仁濟醫院林百欣中學</t>
  </si>
  <si>
    <t>陳佳雯</t>
  </si>
  <si>
    <t>新界區_初中組_01</t>
    <phoneticPr fontId="8" type="noConversion"/>
  </si>
  <si>
    <t>譚麗娟</t>
  </si>
  <si>
    <t>黃屹雯</t>
  </si>
  <si>
    <t>新界區_初中組_06</t>
  </si>
  <si>
    <t>張妙儿</t>
  </si>
  <si>
    <t>新界區_初中組_13</t>
  </si>
  <si>
    <t>張燕妮</t>
  </si>
  <si>
    <t>新界區_初中組_22</t>
  </si>
  <si>
    <t>何藝辰</t>
  </si>
  <si>
    <t>新界區_高中組_02</t>
  </si>
  <si>
    <t>黃丹薏</t>
  </si>
  <si>
    <t>新界區_高中組_10</t>
  </si>
  <si>
    <t>楊檳城</t>
  </si>
  <si>
    <t>新界區_高中組_21</t>
  </si>
  <si>
    <t>曹愉晴</t>
  </si>
  <si>
    <t>天水圍官立中學</t>
  </si>
  <si>
    <t>楊耀華</t>
  </si>
  <si>
    <t>方子軒</t>
  </si>
  <si>
    <t>新界區_高中組_16</t>
  </si>
  <si>
    <t>天主教母佑會蕭明中學</t>
  </si>
  <si>
    <t>李鉻廷</t>
  </si>
  <si>
    <t>翁逸薰</t>
  </si>
  <si>
    <t>施梓琳</t>
  </si>
  <si>
    <t>新界區_初中組_09</t>
  </si>
  <si>
    <t>李穎</t>
  </si>
  <si>
    <t>新界區_初中組_17</t>
  </si>
  <si>
    <t>馮晴晴</t>
  </si>
  <si>
    <t>陳燕琼</t>
  </si>
  <si>
    <t>徐曉涵</t>
  </si>
  <si>
    <t>歐俊宏</t>
  </si>
  <si>
    <t>王菁</t>
  </si>
  <si>
    <t>黃慧權</t>
  </si>
  <si>
    <t>陳熹</t>
  </si>
  <si>
    <t>袁文曦</t>
  </si>
  <si>
    <t>張薷予</t>
  </si>
  <si>
    <t>馮巧瑩</t>
  </si>
  <si>
    <t>許華倩</t>
  </si>
  <si>
    <t>天主教崇德英文書院</t>
  </si>
  <si>
    <t>陳曉彤</t>
  </si>
  <si>
    <t>何冠良</t>
  </si>
  <si>
    <t>劉智瀚</t>
  </si>
  <si>
    <t>廖藍筍</t>
  </si>
  <si>
    <t>新界區_高中組_04</t>
  </si>
  <si>
    <t>黃家怡</t>
  </si>
  <si>
    <t>孔教學院大成何郭佩珍中學</t>
    <phoneticPr fontId="8" type="noConversion"/>
  </si>
  <si>
    <t>湯美熹</t>
  </si>
  <si>
    <t>莊秀春</t>
  </si>
  <si>
    <t>孔教學院大成何郭佩珍中學</t>
  </si>
  <si>
    <t>馬嘉遙</t>
  </si>
  <si>
    <t>周楚然</t>
  </si>
  <si>
    <t>黃卓琳</t>
  </si>
  <si>
    <t>伊利沙伯中學舊生會中學</t>
  </si>
  <si>
    <t>呂梓軒</t>
  </si>
  <si>
    <t>陸倩民</t>
  </si>
  <si>
    <t>史若琳</t>
  </si>
  <si>
    <t>王彤丹</t>
  </si>
  <si>
    <t>新界區_初中組_21</t>
  </si>
  <si>
    <t>明愛馬鞍山中學</t>
  </si>
  <si>
    <t>陳靜雯</t>
  </si>
  <si>
    <t>溫雪薇</t>
  </si>
  <si>
    <t>陳嘉豪</t>
  </si>
  <si>
    <t>新界區_初中組_04</t>
  </si>
  <si>
    <t>郭子揚</t>
  </si>
  <si>
    <t>新界區_高中組_13</t>
  </si>
  <si>
    <t>徐竹江</t>
  </si>
  <si>
    <t>馬木木</t>
  </si>
  <si>
    <t>賴俊開</t>
  </si>
  <si>
    <t>王源明</t>
  </si>
  <si>
    <t>亓潤曄</t>
  </si>
  <si>
    <t>新界區_初中組_10</t>
  </si>
  <si>
    <t>羅沛銘</t>
  </si>
  <si>
    <t>新界區_初中組_18</t>
  </si>
  <si>
    <t>程經幃</t>
  </si>
  <si>
    <t>新界區_初中組_27</t>
  </si>
  <si>
    <t>鄧喆尤</t>
  </si>
  <si>
    <t>新界區_初中組_35</t>
  </si>
  <si>
    <t>石美瑞</t>
  </si>
  <si>
    <t>新界區_高中組_14</t>
  </si>
  <si>
    <t>王中昊</t>
  </si>
  <si>
    <t>新界區_高中組_23</t>
  </si>
  <si>
    <t>羅欣蕊</t>
  </si>
  <si>
    <t>新界區_高中組_31</t>
  </si>
  <si>
    <t>韓湘文</t>
  </si>
  <si>
    <t>東華三院邱子田紀念中學</t>
    <phoneticPr fontId="8" type="noConversion"/>
  </si>
  <si>
    <t>叶家瑩</t>
  </si>
  <si>
    <t>楊沐珊</t>
  </si>
  <si>
    <t>東華三院邱子田紀念中學</t>
  </si>
  <si>
    <t>韓憶格</t>
  </si>
  <si>
    <t>新界區_初中組_02</t>
  </si>
  <si>
    <t>王可欣 </t>
  </si>
  <si>
    <t>葉卉晴</t>
  </si>
  <si>
    <t>蘇駿熙</t>
  </si>
  <si>
    <t>鄭慶珠</t>
  </si>
  <si>
    <t>賴燕瑩 </t>
  </si>
  <si>
    <t>黃晉</t>
  </si>
  <si>
    <t>王韋伯重</t>
  </si>
  <si>
    <t>胡芷嘉</t>
  </si>
  <si>
    <t>鄧鎧雯</t>
  </si>
  <si>
    <t>歐婉嫻</t>
  </si>
  <si>
    <t>鄭璐佳</t>
  </si>
  <si>
    <t>羅晶晶</t>
  </si>
  <si>
    <t>蔡欣熙</t>
  </si>
  <si>
    <t>霍健嫣</t>
  </si>
  <si>
    <t>青松侯寶垣中學</t>
  </si>
  <si>
    <t>劉梓恩</t>
  </si>
  <si>
    <t>尹景峰</t>
  </si>
  <si>
    <t>余嘉琳</t>
  </si>
  <si>
    <t>保良局李城璧中學</t>
  </si>
  <si>
    <t>高芯悦</t>
  </si>
  <si>
    <t>新界區_初中組_03</t>
  </si>
  <si>
    <t>梁麗晶 蘇陶申港</t>
    <phoneticPr fontId="8" type="noConversion"/>
  </si>
  <si>
    <t>蘇玟多</t>
  </si>
  <si>
    <t>新界區_高中組_03</t>
  </si>
  <si>
    <t>王乙婷</t>
  </si>
  <si>
    <t>新界區_高中組_12</t>
  </si>
  <si>
    <t>保良局李城璧中學</t>
    <phoneticPr fontId="8" type="noConversion"/>
  </si>
  <si>
    <t>湯欣澄</t>
  </si>
  <si>
    <t>林子瑶</t>
  </si>
  <si>
    <t>吴欣悅</t>
  </si>
  <si>
    <t>南屯門官立中學</t>
  </si>
  <si>
    <t>郭悦芯</t>
  </si>
  <si>
    <t>高鳳綺</t>
  </si>
  <si>
    <t>皇仁舊生會中學</t>
  </si>
  <si>
    <t>李家玲</t>
  </si>
  <si>
    <t>劉佩珊</t>
  </si>
  <si>
    <t>葉子瑄</t>
  </si>
  <si>
    <t>符嘉穎</t>
  </si>
  <si>
    <t>吳俊宣</t>
  </si>
  <si>
    <t>余詠賢</t>
  </si>
  <si>
    <t>吳偉茵</t>
  </si>
  <si>
    <t>鄭子嫣</t>
  </si>
  <si>
    <t>新界區_初中組_15</t>
  </si>
  <si>
    <t>王紹玲</t>
  </si>
  <si>
    <t>蘇翊桐</t>
  </si>
  <si>
    <t>新界區_初中組_24</t>
  </si>
  <si>
    <t>任修齊</t>
  </si>
  <si>
    <t>新界區_初中組_39</t>
  </si>
  <si>
    <t>朱凱瑩</t>
  </si>
  <si>
    <t>歐泳彤</t>
  </si>
  <si>
    <t>新界區_高中組_19</t>
  </si>
  <si>
    <t>蔡樂怡</t>
  </si>
  <si>
    <t>王睿熙</t>
  </si>
  <si>
    <t>新界區_高中組_28</t>
  </si>
  <si>
    <t>東山寶穎</t>
  </si>
  <si>
    <t>新界區_高中組_34</t>
  </si>
  <si>
    <t>謝琬兒</t>
  </si>
  <si>
    <t>新界區_高中組_36</t>
  </si>
  <si>
    <t>香海正覺蓮社佛教正覺中學</t>
  </si>
  <si>
    <t>鄭雯珊</t>
  </si>
  <si>
    <t>王玉媚</t>
  </si>
  <si>
    <t>香港中文大學校友會聯會陳震夏中學</t>
  </si>
  <si>
    <t>陸彥伊</t>
  </si>
  <si>
    <t>盧美娜</t>
  </si>
  <si>
    <t>阮家泉</t>
  </si>
  <si>
    <t>黃嘉淇</t>
  </si>
  <si>
    <t>林顥恩</t>
  </si>
  <si>
    <t>文欣蔚</t>
  </si>
  <si>
    <t>李思懿</t>
  </si>
  <si>
    <t>新界區_高中組_20</t>
  </si>
  <si>
    <t>古瑋琳</t>
  </si>
  <si>
    <t>楊季蒲</t>
  </si>
  <si>
    <t>新界區_高中組_29</t>
  </si>
  <si>
    <t>香港中國婦女會馮堯敬紀念中學</t>
  </si>
  <si>
    <t>蘇子堯</t>
  </si>
  <si>
    <t>嚴甫明</t>
  </si>
  <si>
    <t>朱柏源</t>
  </si>
  <si>
    <t>李悅</t>
  </si>
  <si>
    <t>劉悅翔</t>
  </si>
  <si>
    <t>方樂怡</t>
  </si>
  <si>
    <t>何田田</t>
  </si>
  <si>
    <t>張以重</t>
  </si>
  <si>
    <t>新界區_高中組_27</t>
  </si>
  <si>
    <t>曾寶琪</t>
  </si>
  <si>
    <t>新界區_高中組_33</t>
  </si>
  <si>
    <t>香港青年協會李兆基書院</t>
  </si>
  <si>
    <t>余雅靜</t>
  </si>
  <si>
    <t>新界區_初中組_12</t>
  </si>
  <si>
    <t>陳愛平</t>
  </si>
  <si>
    <t>梁睿彤</t>
  </si>
  <si>
    <t>新界區_初中組_20</t>
  </si>
  <si>
    <t>謝芝蘭</t>
  </si>
  <si>
    <t>新界區_初中組_30</t>
  </si>
  <si>
    <t>王海澈</t>
  </si>
  <si>
    <t>新界區_初中組_37</t>
  </si>
  <si>
    <t>許倩藍</t>
  </si>
  <si>
    <t>吳美慧</t>
  </si>
  <si>
    <t>新界區_高中組_05</t>
  </si>
  <si>
    <t>萬潤華</t>
  </si>
  <si>
    <t>新界區_高中組_17</t>
  </si>
  <si>
    <t>香港道教聯合會圓玄學院第一中學</t>
    <phoneticPr fontId="8" type="noConversion"/>
  </si>
  <si>
    <t>戴馨菲</t>
  </si>
  <si>
    <t>新界區_高中組_06</t>
  </si>
  <si>
    <t>吳顔稀 朱梓軒</t>
    <phoneticPr fontId="8" type="noConversion"/>
  </si>
  <si>
    <t>劉雅婷</t>
  </si>
  <si>
    <t>吳顔稀 羅婷</t>
    <phoneticPr fontId="8" type="noConversion"/>
  </si>
  <si>
    <t>香港道教聯合會鄧顯紀念中學</t>
  </si>
  <si>
    <t>李芯鈺</t>
  </si>
  <si>
    <t>新界區_高中組_07</t>
  </si>
  <si>
    <t>吳淑麗</t>
  </si>
  <si>
    <t>恩主教書院</t>
  </si>
  <si>
    <t>廖昕蕎</t>
  </si>
  <si>
    <t>新界區_高中組_08</t>
  </si>
  <si>
    <t>荃灣公立何傳耀紀念中學</t>
  </si>
  <si>
    <t>胡芯炫</t>
  </si>
  <si>
    <t>高冉菲</t>
  </si>
  <si>
    <t>新界區_高中組_25</t>
  </si>
  <si>
    <t>陳心如</t>
  </si>
  <si>
    <t>新界區_高中組_32</t>
  </si>
  <si>
    <t>荃灣聖芳濟中學</t>
  </si>
  <si>
    <t>馬業雄</t>
  </si>
  <si>
    <t>張鳳清</t>
  </si>
  <si>
    <t>林子浩</t>
  </si>
  <si>
    <t>李偉富</t>
  </si>
  <si>
    <t>謝明博</t>
  </si>
  <si>
    <t>林烙儀</t>
  </si>
  <si>
    <t>黃恩婷</t>
  </si>
  <si>
    <t>鄭佳寶</t>
  </si>
  <si>
    <t>曾雨葙</t>
  </si>
  <si>
    <t>新界區_初中組_32</t>
  </si>
  <si>
    <t>祁立果</t>
  </si>
  <si>
    <t>新界區_高中組_01</t>
    <phoneticPr fontId="8" type="noConversion"/>
  </si>
  <si>
    <t>梁慧姍</t>
  </si>
  <si>
    <t>劉藝涵</t>
  </si>
  <si>
    <t>新界區_高中組_09</t>
  </si>
  <si>
    <t>洪雯森</t>
  </si>
  <si>
    <t>溫寳欣</t>
  </si>
  <si>
    <t>吳政欣</t>
  </si>
  <si>
    <t>徐偲瑗</t>
  </si>
  <si>
    <t>培僑書院</t>
  </si>
  <si>
    <t>龔辰煊</t>
  </si>
  <si>
    <t>黃哲汗</t>
  </si>
  <si>
    <t>童璐璐</t>
  </si>
  <si>
    <t>張心羽</t>
  </si>
  <si>
    <t>新界區_初中組_26</t>
  </si>
  <si>
    <t>蔡穎然</t>
  </si>
  <si>
    <t>新界區_初中組_34</t>
  </si>
  <si>
    <t>王翊霏</t>
  </si>
  <si>
    <t>新界區_高中組_30</t>
  </si>
  <si>
    <t>劉博言</t>
  </si>
  <si>
    <t>新界區_高中組_35</t>
  </si>
  <si>
    <t>基督教香港信義會宏信書院</t>
  </si>
  <si>
    <t>楊彰晴</t>
  </si>
  <si>
    <t xml:space="preserve">李樂天 萬慧怡 </t>
    <phoneticPr fontId="8" type="noConversion"/>
  </si>
  <si>
    <t>趙思寒</t>
  </si>
  <si>
    <t>基督教香港信義會宏信書院</t>
    <phoneticPr fontId="8" type="noConversion"/>
  </si>
  <si>
    <t>韓尚彤</t>
  </si>
  <si>
    <t>新界區_初中組_07</t>
  </si>
  <si>
    <t>呂晨菲</t>
  </si>
  <si>
    <t>新界區_初中組_14</t>
  </si>
  <si>
    <t>劉可馨</t>
  </si>
  <si>
    <t>新界區_初中組_23</t>
  </si>
  <si>
    <t>薛書祺</t>
  </si>
  <si>
    <t>新界區_初中組_33</t>
  </si>
  <si>
    <t>李軍辛</t>
  </si>
  <si>
    <t>崇真書院</t>
  </si>
  <si>
    <t>楊依靖</t>
  </si>
  <si>
    <t>麥梓聰</t>
  </si>
  <si>
    <t>林雅菲</t>
  </si>
  <si>
    <t>張詠儀</t>
  </si>
  <si>
    <t>鄧晞嵐</t>
  </si>
  <si>
    <t>韓子銳</t>
  </si>
  <si>
    <t>鄧嘉怡</t>
  </si>
  <si>
    <t>程墨涵</t>
  </si>
  <si>
    <t>曹洛滎</t>
  </si>
  <si>
    <t>新界區_高中組_26</t>
  </si>
  <si>
    <t>梁文燕紀念中學（沙田）</t>
  </si>
  <si>
    <t>張涵麒</t>
  </si>
  <si>
    <t>新界區_初中組_05</t>
  </si>
  <si>
    <t>關敏株</t>
  </si>
  <si>
    <t>劉越</t>
  </si>
  <si>
    <t>新界區_初中組_11</t>
  </si>
  <si>
    <t>深培中學</t>
  </si>
  <si>
    <t>單梓堯</t>
  </si>
  <si>
    <t>曾建銘</t>
  </si>
  <si>
    <t>王瀚</t>
  </si>
  <si>
    <t>陳瀅</t>
  </si>
  <si>
    <t>博愛醫院歷屆總理聯誼會梁省德中學</t>
  </si>
  <si>
    <t>俞妍欣</t>
  </si>
  <si>
    <t>劉芯妍</t>
  </si>
  <si>
    <t>莊忞希</t>
  </si>
  <si>
    <t>曾璧山(崇蘭)學校</t>
  </si>
  <si>
    <t>陳慧玲</t>
  </si>
  <si>
    <t>余宛霏</t>
  </si>
  <si>
    <t>林心明</t>
  </si>
  <si>
    <t>曾浩賢</t>
  </si>
  <si>
    <t>徐婷婷</t>
  </si>
  <si>
    <t>楊棱瑄</t>
  </si>
  <si>
    <t>新界區_初中組_31</t>
  </si>
  <si>
    <t>鍾佳琳</t>
  </si>
  <si>
    <t>新界區_初中組_38</t>
  </si>
  <si>
    <t>李子柔</t>
  </si>
  <si>
    <t>新界區_高中組_18</t>
  </si>
  <si>
    <t>新界鄉議局大埔區中學</t>
  </si>
  <si>
    <t>薛森宜</t>
  </si>
  <si>
    <t>余衛敏</t>
  </si>
  <si>
    <t>鄭志豪</t>
  </si>
  <si>
    <t>李汶穎</t>
  </si>
  <si>
    <t>蔡詩怡</t>
  </si>
  <si>
    <t>聖公會林裘謀中學</t>
  </si>
  <si>
    <t>汪煜淳</t>
  </si>
  <si>
    <t>王子洋</t>
  </si>
  <si>
    <t>新界區_高中組_22</t>
  </si>
  <si>
    <t>聖公會林護紀念中學</t>
  </si>
  <si>
    <t>聶信言</t>
  </si>
  <si>
    <t>鄭詩韵</t>
  </si>
  <si>
    <t>周樂悅</t>
  </si>
  <si>
    <t>聖公會莫壽增會督中學</t>
  </si>
  <si>
    <t>黃檚琦</t>
  </si>
  <si>
    <t>周寶妍</t>
  </si>
  <si>
    <t>植小凡</t>
  </si>
  <si>
    <t>張敏鈺</t>
  </si>
  <si>
    <t>新界區_初中組_29</t>
  </si>
  <si>
    <t>林文怡</t>
  </si>
  <si>
    <t>新界區_高中組_15</t>
  </si>
  <si>
    <t>章詩涵</t>
  </si>
  <si>
    <t>新界區_高中組_24</t>
  </si>
  <si>
    <t>聖芳濟各書院</t>
  </si>
  <si>
    <t>李雨宸</t>
  </si>
  <si>
    <t>黃妙娟</t>
  </si>
  <si>
    <t>吳紫涵</t>
  </si>
  <si>
    <t>馮妍芮</t>
  </si>
  <si>
    <t>曾祥宇</t>
  </si>
  <si>
    <t>林浩明</t>
  </si>
  <si>
    <t>茹汝歡</t>
  </si>
  <si>
    <t>路德會呂明才中學</t>
  </si>
  <si>
    <t>馮晓俐</t>
  </si>
  <si>
    <t>吳映萍</t>
  </si>
  <si>
    <t>李新睿</t>
  </si>
  <si>
    <t>俞杰朗</t>
  </si>
  <si>
    <t>何芷澄</t>
  </si>
  <si>
    <t>梁慶明</t>
  </si>
  <si>
    <t>馮嘉怡</t>
  </si>
  <si>
    <t>李嘉敏</t>
  </si>
  <si>
    <t>柯彥琳</t>
  </si>
  <si>
    <t>蔣万雄</t>
  </si>
  <si>
    <t>鄧詩琪</t>
  </si>
  <si>
    <t>賽馬會體藝中學</t>
    <phoneticPr fontId="8" type="noConversion"/>
  </si>
  <si>
    <t>廖焯婷</t>
  </si>
  <si>
    <t>劉宛鎔</t>
    <phoneticPr fontId="8" type="noConversion"/>
  </si>
  <si>
    <t>羅定邦中學</t>
  </si>
  <si>
    <t>蔡晓玲</t>
  </si>
  <si>
    <t>戴凱晴</t>
  </si>
  <si>
    <t>王子墨</t>
  </si>
  <si>
    <t>郭立臻</t>
  </si>
  <si>
    <t>林恩綸</t>
  </si>
  <si>
    <t>張慕緹</t>
  </si>
  <si>
    <t>新界區_初中組_19</t>
  </si>
  <si>
    <t>王婧琪</t>
  </si>
  <si>
    <t>新界區_初中組_28</t>
  </si>
  <si>
    <t>蕭倩婷</t>
  </si>
  <si>
    <t>新界區_初中組_36</t>
  </si>
  <si>
    <t>李玟慧</t>
  </si>
  <si>
    <t>最傑出參與學校_中學</t>
    <phoneticPr fontId="5" type="noConversion"/>
  </si>
  <si>
    <t>獎項將於5月23日全港總決賽暨頒奬典禮上頒發。</t>
    <phoneticPr fontId="5" type="noConversion"/>
  </si>
  <si>
    <t>何麗雯</t>
    <phoneticPr fontId="1" type="noConversion"/>
  </si>
  <si>
    <t>陳靖怡</t>
    <phoneticPr fontId="1" type="noConversion"/>
  </si>
  <si>
    <t>韓斯敏</t>
    <phoneticPr fontId="1" type="noConversion"/>
  </si>
  <si>
    <t>郭禹昆</t>
    <phoneticPr fontId="1" type="noConversion"/>
  </si>
  <si>
    <t>林郁雋</t>
    <phoneticPr fontId="1" type="noConversion"/>
  </si>
  <si>
    <t>魯虹</t>
    <phoneticPr fontId="1" type="noConversion"/>
  </si>
  <si>
    <t>李哲一</t>
    <phoneticPr fontId="1" type="noConversion"/>
  </si>
  <si>
    <t>薛子瑜</t>
    <phoneticPr fontId="1" type="noConversion"/>
  </si>
  <si>
    <t>馮君玲</t>
    <phoneticPr fontId="1" type="noConversion"/>
  </si>
  <si>
    <t>劉心儀</t>
    <phoneticPr fontId="1" type="noConversion"/>
  </si>
  <si>
    <t>鄧穎琪</t>
    <phoneticPr fontId="1" type="noConversion"/>
  </si>
  <si>
    <t>徐敏儀</t>
    <phoneticPr fontId="1" type="noConversion"/>
  </si>
  <si>
    <t>麥芷珊</t>
    <phoneticPr fontId="1" type="noConversion"/>
  </si>
  <si>
    <t>梁冬麗</t>
    <phoneticPr fontId="1" type="noConversion"/>
  </si>
  <si>
    <t>陳楚嵐</t>
    <phoneticPr fontId="1" type="noConversion"/>
  </si>
  <si>
    <t>許穎婷</t>
    <phoneticPr fontId="1" type="noConversion"/>
  </si>
  <si>
    <t>周甘甜、羅樂晶</t>
    <phoneticPr fontId="1" type="noConversion"/>
  </si>
  <si>
    <t>溫寳欣</t>
    <phoneticPr fontId="1" type="noConversion"/>
  </si>
  <si>
    <t>關舜文</t>
    <phoneticPr fontId="1" type="noConversion"/>
  </si>
  <si>
    <t>吳雅思</t>
    <phoneticPr fontId="1" type="noConversion"/>
  </si>
  <si>
    <t>姚若莊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</si>
</sst>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Calibri"/>
      <family val="2"/>
    </font>
    <font>
      <u/>
      <sz val="12"/>
      <color theme="10"/>
      <name val="新細明體"/>
      <family val="1"/>
      <charset val="136"/>
    </font>
    <font>
      <sz val="11"/>
      <color rgb="FF000000"/>
      <name val="Calibri"/>
      <family val="2"/>
    </font>
    <font>
      <sz val="9"/>
      <name val="新細明體"/>
      <family val="2"/>
      <charset val="136"/>
      <scheme val="minor"/>
    </font>
    <font>
      <sz val="12"/>
      <name val="MHeiHK-Medium"/>
      <family val="3"/>
      <charset val="136"/>
    </font>
    <font>
      <b/>
      <sz val="12"/>
      <name val="MHeiHK-Medium"/>
      <family val="3"/>
      <charset val="136"/>
    </font>
    <font>
      <sz val="9"/>
      <name val="細明體"/>
      <family val="3"/>
      <charset val="136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sz val="9"/>
      <name val="新細明體"/>
      <family val="3"/>
      <charset val="136"/>
      <scheme val="minor"/>
    </font>
    <font>
      <b/>
      <sz val="12"/>
      <name val="新細明體"/>
      <family val="1"/>
      <charset val="136"/>
      <scheme val="major"/>
    </font>
    <font>
      <b/>
      <sz val="12"/>
      <name val="Microsoft JhengHei UI"/>
      <family val="2"/>
    </font>
    <font>
      <b/>
      <sz val="12"/>
      <name val="Microsoft JhengHei UI"/>
      <family val="2"/>
      <charset val="136"/>
    </font>
    <font>
      <sz val="11"/>
      <name val="新細明體"/>
      <family val="2"/>
      <scheme val="minor"/>
    </font>
    <font>
      <b/>
      <sz val="12"/>
      <color theme="0"/>
      <name val="MHeiHK-Medium"/>
      <family val="3"/>
      <charset val="136"/>
    </font>
    <font>
      <sz val="12"/>
      <color theme="1"/>
      <name val="MHeiHK-Medium"/>
      <family val="3"/>
      <charset val="136"/>
    </font>
    <font>
      <b/>
      <sz val="12"/>
      <color theme="1"/>
      <name val="MHeiHK-Medium"/>
      <family val="3"/>
      <charset val="136"/>
    </font>
    <font>
      <b/>
      <sz val="12"/>
      <color theme="0"/>
      <name val="新細明體"/>
      <family val="1"/>
      <charset val="136"/>
    </font>
    <font>
      <sz val="11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b/>
      <sz val="18"/>
      <name val="新細明體"/>
      <family val="1"/>
      <charset val="136"/>
      <scheme val="minor"/>
    </font>
    <font>
      <b/>
      <sz val="18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b/>
      <sz val="14"/>
      <color rgb="FF3C3C3C"/>
      <name val="新細明體"/>
      <family val="1"/>
      <charset val="136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/>
  </cellStyleXfs>
  <cellXfs count="69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9" fillId="0" borderId="0" xfId="0" applyFont="1" applyAlignment="1">
      <alignment vertical="top"/>
    </xf>
    <xf numFmtId="0" fontId="10" fillId="5" borderId="1" xfId="0" applyFont="1" applyFill="1" applyBorder="1" applyAlignment="1">
      <alignment vertical="top"/>
    </xf>
    <xf numFmtId="0" fontId="10" fillId="5" borderId="1" xfId="0" applyFont="1" applyFill="1" applyBorder="1" applyAlignment="1">
      <alignment vertical="top" wrapText="1"/>
    </xf>
    <xf numFmtId="0" fontId="10" fillId="0" borderId="0" xfId="0" applyFont="1" applyAlignment="1">
      <alignment vertical="top"/>
    </xf>
    <xf numFmtId="0" fontId="9" fillId="0" borderId="1" xfId="0" applyFont="1" applyBorder="1" applyAlignment="1">
      <alignment vertical="top"/>
    </xf>
    <xf numFmtId="0" fontId="6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3" fillId="4" borderId="0" xfId="0" applyFont="1" applyFill="1">
      <alignment vertical="center"/>
    </xf>
    <xf numFmtId="0" fontId="14" fillId="4" borderId="0" xfId="0" applyFont="1" applyFill="1">
      <alignment vertical="center"/>
    </xf>
    <xf numFmtId="0" fontId="0" fillId="3" borderId="0" xfId="0" applyFill="1">
      <alignment vertical="center"/>
    </xf>
    <xf numFmtId="0" fontId="18" fillId="0" borderId="0" xfId="0" applyFont="1" applyAlignment="1"/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7" fillId="5" borderId="1" xfId="0" applyFont="1" applyFill="1" applyBorder="1">
      <alignment vertical="center"/>
    </xf>
    <xf numFmtId="0" fontId="18" fillId="5" borderId="1" xfId="0" applyFont="1" applyFill="1" applyBorder="1" applyAlignment="1">
      <alignment horizontal="center" vertical="center"/>
    </xf>
    <xf numFmtId="0" fontId="17" fillId="2" borderId="1" xfId="0" applyFont="1" applyFill="1" applyBorder="1">
      <alignment vertical="center"/>
    </xf>
    <xf numFmtId="0" fontId="17" fillId="0" borderId="1" xfId="0" applyFont="1" applyBorder="1">
      <alignment vertical="center"/>
    </xf>
    <xf numFmtId="0" fontId="17" fillId="0" borderId="0" xfId="0" applyFont="1">
      <alignment vertical="center"/>
    </xf>
    <xf numFmtId="0" fontId="6" fillId="3" borderId="1" xfId="0" applyFont="1" applyFill="1" applyBorder="1">
      <alignment vertical="center"/>
    </xf>
    <xf numFmtId="0" fontId="6" fillId="3" borderId="2" xfId="0" applyFont="1" applyFill="1" applyBorder="1">
      <alignment vertical="center"/>
    </xf>
    <xf numFmtId="0" fontId="6" fillId="6" borderId="1" xfId="0" applyFont="1" applyFill="1" applyBorder="1">
      <alignment vertical="center"/>
    </xf>
    <xf numFmtId="0" fontId="0" fillId="6" borderId="1" xfId="0" applyFill="1" applyBorder="1" applyAlignment="1"/>
    <xf numFmtId="0" fontId="15" fillId="6" borderId="1" xfId="0" applyFont="1" applyFill="1" applyBorder="1" applyAlignment="1"/>
    <xf numFmtId="0" fontId="7" fillId="6" borderId="1" xfId="0" applyFont="1" applyFill="1" applyBorder="1" applyAlignment="1">
      <alignment horizontal="right" vertical="center"/>
    </xf>
    <xf numFmtId="0" fontId="6" fillId="6" borderId="1" xfId="0" applyFont="1" applyFill="1" applyBorder="1" applyAlignment="1"/>
    <xf numFmtId="0" fontId="7" fillId="6" borderId="1" xfId="0" applyFont="1" applyFill="1" applyBorder="1" applyAlignment="1">
      <alignment horizontal="right"/>
    </xf>
    <xf numFmtId="0" fontId="16" fillId="3" borderId="1" xfId="0" applyFont="1" applyFill="1" applyBorder="1">
      <alignment vertical="center"/>
    </xf>
    <xf numFmtId="0" fontId="19" fillId="3" borderId="1" xfId="0" applyFont="1" applyFill="1" applyBorder="1" applyAlignment="1"/>
    <xf numFmtId="0" fontId="2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21" fillId="0" borderId="1" xfId="0" applyFont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5" borderId="1" xfId="0" applyFont="1" applyFill="1" applyBorder="1" applyAlignment="1">
      <alignment vertical="top" wrapText="1"/>
    </xf>
    <xf numFmtId="0" fontId="10" fillId="0" borderId="1" xfId="0" applyFont="1" applyBorder="1" applyAlignment="1">
      <alignment vertical="top"/>
    </xf>
    <xf numFmtId="0" fontId="10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left" vertical="top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top"/>
    </xf>
    <xf numFmtId="0" fontId="12" fillId="5" borderId="1" xfId="0" applyFont="1" applyFill="1" applyBorder="1" applyAlignment="1">
      <alignment horizontal="left" vertical="top" wrapText="1"/>
    </xf>
    <xf numFmtId="0" fontId="21" fillId="0" borderId="0" xfId="0" applyFont="1" applyAlignment="1"/>
    <xf numFmtId="0" fontId="21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top"/>
    </xf>
    <xf numFmtId="0" fontId="21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22" fillId="0" borderId="0" xfId="0" applyFont="1" applyAlignment="1">
      <alignment horizontal="center" vertical="top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12" fillId="5" borderId="1" xfId="0" applyFont="1" applyFill="1" applyBorder="1">
      <alignment vertical="center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/>
  </cellXfs>
  <cellStyles count="3">
    <cellStyle name="Hyperlink" xfId="1" xr:uid="{00000000-000B-0000-0000-000008000000}"/>
    <cellStyle name="一般" xfId="0" builtinId="0"/>
    <cellStyle name="一般 2" xfId="2" xr:uid="{B507F779-B389-4179-8E08-74D1BDA3904B}"/>
  </cellStyles>
  <dxfs count="19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MHeiHK-Medium"/>
        <family val="3"/>
        <charset val="136"/>
        <scheme val="none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2"/>
        <color auto="1"/>
        <name val="MHeiHK-Medium"/>
        <family val="3"/>
        <charset val="136"/>
        <scheme val="none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MHeiHK-Medium"/>
        <family val="3"/>
        <charset val="136"/>
        <scheme val="none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MHeiHK-Medium"/>
        <family val="3"/>
        <charset val="136"/>
        <scheme val="none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MHeiHK-Medium"/>
        <family val="3"/>
        <charset val="136"/>
        <scheme val="none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/>
        <vertAlign val="baseline"/>
        <sz val="12"/>
        <color auto="1"/>
        <name val="MHeiHK-Medium"/>
        <family val="3"/>
        <charset val="136"/>
        <scheme val="none"/>
      </font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MHeiHK-Medium"/>
        <family val="3"/>
        <charset val="136"/>
        <scheme val="none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MHeiHK-Medium"/>
        <family val="3"/>
        <charset val="136"/>
        <scheme val="none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MHeiHK-Medium"/>
        <family val="3"/>
        <charset val="136"/>
        <scheme val="none"/>
      </font>
      <fill>
        <patternFill patternType="solid">
          <fgColor indexed="64"/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MHeiHK-Medium"/>
        <family val="3"/>
        <charset val="136"/>
        <scheme val="none"/>
      </font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0"/>
        <name val="MHeiHK-Medium"/>
        <family val="3"/>
        <charset val="136"/>
        <scheme val="none"/>
      </font>
      <fill>
        <patternFill patternType="solid">
          <fgColor indexed="64"/>
          <bgColor theme="4"/>
        </patternFill>
      </fill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MHeiHK-Medium"/>
        <family val="3"/>
        <charset val="136"/>
        <scheme val="none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MHeiHK-Medium"/>
        <family val="3"/>
        <charset val="136"/>
        <scheme val="none"/>
      </font>
      <fill>
        <patternFill patternType="solid"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C78549-7503-43B7-9AD8-DA544C955998}" name="表格8" displayName="表格8" ref="B11:F18" totalsRowShown="0" headerRowDxfId="18" dataDxfId="16" totalsRowDxfId="14" headerRowBorderDxfId="17" tableBorderDxfId="15">
  <autoFilter ref="B11:F18" xr:uid="{C5C78549-7503-43B7-9AD8-DA544C955998}"/>
  <tableColumns count="5">
    <tableColumn id="1" xr3:uid="{354B6187-0136-4AA8-AA93-56A788DC722B}" name="組別" dataDxfId="13" totalsRowDxfId="12"/>
    <tableColumn id="2" xr3:uid="{21CAC792-13DF-428D-ACBA-39ED5DB6F485}" name="港島區" dataDxfId="11" totalsRowDxfId="10"/>
    <tableColumn id="3" xr3:uid="{C4778D5E-DE59-457E-9E13-112C3B0955DE}" name="九龍區" dataDxfId="9" totalsRowDxfId="8"/>
    <tableColumn id="4" xr3:uid="{5F665397-5520-4390-9C60-A056BC8E8678}" name="新界區" dataDxfId="7" totalsRowDxfId="6"/>
    <tableColumn id="5" xr3:uid="{6022D0F5-029C-40A2-80B9-C7B8C5FAE4B3}" name="總計" dataDxfId="5" totalsRow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E005A-CFE3-40A7-BA21-A2D1D400706C}">
  <sheetPr>
    <tabColor rgb="FFFFFF00"/>
  </sheetPr>
  <dimension ref="B3:F19"/>
  <sheetViews>
    <sheetView zoomScale="111" zoomScaleNormal="190" workbookViewId="0">
      <selection activeCell="H16" sqref="H16"/>
    </sheetView>
  </sheetViews>
  <sheetFormatPr defaultRowHeight="16.5"/>
  <cols>
    <col min="2" max="2" width="17.875" customWidth="1"/>
    <col min="3" max="3" width="10.375" bestFit="1" customWidth="1"/>
  </cols>
  <sheetData>
    <row r="3" spans="2:6">
      <c r="B3" s="19" t="s">
        <v>176</v>
      </c>
      <c r="C3" s="1"/>
      <c r="D3" s="1"/>
      <c r="E3" s="1"/>
      <c r="F3" s="1"/>
    </row>
    <row r="4" spans="2:6">
      <c r="B4" s="20" t="s">
        <v>0</v>
      </c>
      <c r="C4" s="21"/>
      <c r="D4" s="21"/>
      <c r="E4" s="21"/>
      <c r="F4" s="21"/>
    </row>
    <row r="5" spans="2:6">
      <c r="B5" s="22"/>
      <c r="C5" s="23" t="s">
        <v>1</v>
      </c>
      <c r="D5" s="23" t="s">
        <v>2</v>
      </c>
      <c r="E5" s="23" t="s">
        <v>3</v>
      </c>
      <c r="F5" s="23" t="s">
        <v>4</v>
      </c>
    </row>
    <row r="6" spans="2:6">
      <c r="B6" s="24" t="s">
        <v>5</v>
      </c>
      <c r="C6" s="13">
        <v>31</v>
      </c>
      <c r="D6" s="13">
        <v>47</v>
      </c>
      <c r="E6" s="13">
        <v>57</v>
      </c>
      <c r="F6" s="3">
        <v>135</v>
      </c>
    </row>
    <row r="7" spans="2:6">
      <c r="B7" s="25" t="s">
        <v>6</v>
      </c>
      <c r="C7" s="14">
        <v>21</v>
      </c>
      <c r="D7" s="14">
        <v>35</v>
      </c>
      <c r="E7" s="14">
        <v>48</v>
      </c>
      <c r="F7" s="2">
        <v>104</v>
      </c>
    </row>
    <row r="8" spans="2:6" ht="17.25" thickBot="1">
      <c r="B8" s="26"/>
      <c r="C8" s="12"/>
      <c r="D8" s="12"/>
      <c r="E8" s="12"/>
      <c r="F8" s="15">
        <v>239</v>
      </c>
    </row>
    <row r="9" spans="2:6" ht="18.600000000000001" customHeight="1" thickTop="1">
      <c r="B9" s="1"/>
      <c r="C9" s="1"/>
      <c r="D9" s="1"/>
      <c r="E9" s="1"/>
      <c r="F9" s="1"/>
    </row>
    <row r="10" spans="2:6">
      <c r="B10" s="16" t="s">
        <v>7</v>
      </c>
      <c r="C10" s="17" t="s">
        <v>8</v>
      </c>
      <c r="D10" s="18"/>
      <c r="E10" s="18"/>
      <c r="F10" s="18"/>
    </row>
    <row r="11" spans="2:6">
      <c r="B11" s="27" t="s">
        <v>10</v>
      </c>
      <c r="C11" s="27" t="s">
        <v>11</v>
      </c>
      <c r="D11" s="27" t="s">
        <v>9</v>
      </c>
      <c r="E11" s="27" t="s">
        <v>12</v>
      </c>
      <c r="F11" s="28" t="s">
        <v>4</v>
      </c>
    </row>
    <row r="12" spans="2:6">
      <c r="B12" s="29" t="s">
        <v>13</v>
      </c>
      <c r="C12" s="30">
        <v>62</v>
      </c>
      <c r="D12" s="31">
        <v>48</v>
      </c>
      <c r="E12" s="30">
        <v>82</v>
      </c>
      <c r="F12" s="30">
        <f>SUM(C12:E12)</f>
        <v>192</v>
      </c>
    </row>
    <row r="13" spans="2:6">
      <c r="B13" s="29" t="s">
        <v>14</v>
      </c>
      <c r="C13" s="30">
        <f>68-2</f>
        <v>66</v>
      </c>
      <c r="D13" s="31">
        <f>86+2</f>
        <v>88</v>
      </c>
      <c r="E13" s="30">
        <v>128</v>
      </c>
      <c r="F13" s="30">
        <f t="shared" ref="F13:F14" si="0">SUM(C13:E13)</f>
        <v>282</v>
      </c>
    </row>
    <row r="14" spans="2:6">
      <c r="B14" s="29" t="s">
        <v>15</v>
      </c>
      <c r="C14" s="30">
        <v>70</v>
      </c>
      <c r="D14" s="31">
        <v>97</v>
      </c>
      <c r="E14" s="30">
        <v>126</v>
      </c>
      <c r="F14" s="30">
        <f t="shared" si="0"/>
        <v>293</v>
      </c>
    </row>
    <row r="15" spans="2:6">
      <c r="B15" s="32" t="s">
        <v>16</v>
      </c>
      <c r="C15" s="30">
        <f>SUM(C12:C14)</f>
        <v>198</v>
      </c>
      <c r="D15" s="30">
        <f>SUM(D12:D14)</f>
        <v>233</v>
      </c>
      <c r="E15" s="30">
        <f>SUM(E12:E14)</f>
        <v>336</v>
      </c>
      <c r="F15" s="30">
        <f>SUM(F12:F14)</f>
        <v>767</v>
      </c>
    </row>
    <row r="16" spans="2:6">
      <c r="B16" s="33" t="s">
        <v>17</v>
      </c>
      <c r="C16" s="30">
        <v>69</v>
      </c>
      <c r="D16" s="31">
        <v>96</v>
      </c>
      <c r="E16" s="30">
        <f>138+4</f>
        <v>142</v>
      </c>
      <c r="F16" s="30">
        <f t="shared" ref="F16:F17" si="1">SUM(C16:E16)</f>
        <v>307</v>
      </c>
    </row>
    <row r="17" spans="2:6">
      <c r="B17" s="33" t="s">
        <v>18</v>
      </c>
      <c r="C17" s="30">
        <v>35</v>
      </c>
      <c r="D17" s="30">
        <f>34-2</f>
        <v>32</v>
      </c>
      <c r="E17" s="30">
        <v>92</v>
      </c>
      <c r="F17" s="30">
        <f t="shared" si="1"/>
        <v>159</v>
      </c>
    </row>
    <row r="18" spans="2:6">
      <c r="B18" s="34" t="s">
        <v>19</v>
      </c>
      <c r="C18" s="30">
        <f>SUM(C16:C17)</f>
        <v>104</v>
      </c>
      <c r="D18" s="30">
        <f>SUM(D16:D17)</f>
        <v>128</v>
      </c>
      <c r="E18" s="30">
        <f>SUM(E16:E17)</f>
        <v>234</v>
      </c>
      <c r="F18" s="30">
        <f>SUM(F16:F17)</f>
        <v>466</v>
      </c>
    </row>
    <row r="19" spans="2:6">
      <c r="B19" s="35" t="s">
        <v>20</v>
      </c>
      <c r="C19" s="36">
        <f>C15+C18</f>
        <v>302</v>
      </c>
      <c r="D19" s="36">
        <f>D15+D18</f>
        <v>361</v>
      </c>
      <c r="E19" s="36">
        <f>E15+E18</f>
        <v>570</v>
      </c>
      <c r="F19" s="36">
        <f>F15+F18</f>
        <v>1233</v>
      </c>
    </row>
  </sheetData>
  <phoneticPr fontId="1" type="noConversion"/>
  <pageMargins left="0.7" right="0.7" top="0.75" bottom="0.75" header="0.3" footer="0.3"/>
  <ignoredErrors>
    <ignoredError sqref="F15" formula="1"/>
  </ignoredErrors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5CB01-5540-4AE0-9B21-91C0C313AF73}">
  <dimension ref="A1:B17"/>
  <sheetViews>
    <sheetView tabSelected="1" topLeftCell="A2" workbookViewId="0">
      <selection activeCell="A30" sqref="A30"/>
    </sheetView>
  </sheetViews>
  <sheetFormatPr defaultRowHeight="16.5"/>
  <cols>
    <col min="1" max="1" width="54.25" style="52" customWidth="1"/>
    <col min="2" max="2" width="11.625" style="52" customWidth="1"/>
    <col min="3" max="3" width="16.625" style="52" customWidth="1"/>
    <col min="4" max="16384" width="9" style="52"/>
  </cols>
  <sheetData>
    <row r="1" spans="1:2" hidden="1"/>
    <row r="2" spans="1:2" ht="25.5">
      <c r="A2" s="49" t="s">
        <v>177</v>
      </c>
      <c r="B2" s="49"/>
    </row>
    <row r="3" spans="1:2">
      <c r="A3" s="64"/>
    </row>
    <row r="4" spans="1:2" ht="19.5">
      <c r="A4" s="65" t="s">
        <v>1029</v>
      </c>
    </row>
    <row r="5" spans="1:2">
      <c r="A5" s="66" t="s">
        <v>178</v>
      </c>
      <c r="B5" s="40" t="s">
        <v>373</v>
      </c>
    </row>
    <row r="6" spans="1:2">
      <c r="A6" s="67" t="s">
        <v>370</v>
      </c>
      <c r="B6" s="39" t="s">
        <v>9</v>
      </c>
    </row>
    <row r="7" spans="1:2">
      <c r="A7" s="68" t="s">
        <v>367</v>
      </c>
      <c r="B7" s="37" t="s">
        <v>12</v>
      </c>
    </row>
    <row r="8" spans="1:2">
      <c r="A8" s="67" t="s">
        <v>25</v>
      </c>
      <c r="B8" s="37" t="s">
        <v>11</v>
      </c>
    </row>
    <row r="9" spans="1:2">
      <c r="A9" s="68" t="s">
        <v>368</v>
      </c>
      <c r="B9" s="37" t="s">
        <v>12</v>
      </c>
    </row>
    <row r="10" spans="1:2">
      <c r="A10" s="67" t="s">
        <v>23</v>
      </c>
      <c r="B10" s="37" t="s">
        <v>11</v>
      </c>
    </row>
    <row r="11" spans="1:2">
      <c r="A11" s="68" t="s">
        <v>369</v>
      </c>
      <c r="B11" s="37" t="s">
        <v>12</v>
      </c>
    </row>
    <row r="12" spans="1:2">
      <c r="A12" s="68" t="s">
        <v>371</v>
      </c>
      <c r="B12" s="37" t="s">
        <v>12</v>
      </c>
    </row>
    <row r="13" spans="1:2">
      <c r="A13" s="67" t="s">
        <v>47</v>
      </c>
      <c r="B13" s="37" t="s">
        <v>11</v>
      </c>
    </row>
    <row r="14" spans="1:2">
      <c r="A14" s="68" t="s">
        <v>372</v>
      </c>
      <c r="B14" s="37" t="s">
        <v>12</v>
      </c>
    </row>
    <row r="15" spans="1:2">
      <c r="A15" s="67" t="s">
        <v>374</v>
      </c>
      <c r="B15" s="37" t="s">
        <v>11</v>
      </c>
    </row>
    <row r="17" spans="1:1">
      <c r="A17" s="64" t="s">
        <v>1030</v>
      </c>
    </row>
  </sheetData>
  <mergeCells count="1">
    <mergeCell ref="A2:B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32CA-FDC1-435B-B918-EC4A4D048CD4}">
  <dimension ref="A1:J95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D11" sqref="D11"/>
    </sheetView>
  </sheetViews>
  <sheetFormatPr defaultColWidth="9.125" defaultRowHeight="16.5"/>
  <cols>
    <col min="1" max="1" width="12.25" style="7" bestFit="1" customWidth="1"/>
    <col min="2" max="3" width="8" style="7" bestFit="1" customWidth="1"/>
    <col min="4" max="4" width="40.5" style="7" bestFit="1" customWidth="1"/>
    <col min="5" max="5" width="8" style="7" bestFit="1" customWidth="1"/>
    <col min="6" max="6" width="12.25" style="7" bestFit="1" customWidth="1"/>
    <col min="7" max="7" width="18.375" style="7" bestFit="1" customWidth="1"/>
    <col min="8" max="8" width="8" style="7" bestFit="1" customWidth="1"/>
    <col min="9" max="10" width="12.25" style="7" bestFit="1" customWidth="1"/>
    <col min="11" max="16384" width="9.125" style="7"/>
  </cols>
  <sheetData>
    <row r="1" spans="1:10" ht="25.5">
      <c r="A1" s="63" t="s">
        <v>648</v>
      </c>
      <c r="B1" s="63"/>
      <c r="C1" s="63"/>
      <c r="D1" s="63"/>
      <c r="E1" s="63"/>
      <c r="F1" s="63"/>
      <c r="G1" s="63"/>
      <c r="H1" s="63"/>
      <c r="I1" s="63"/>
      <c r="J1" s="63"/>
    </row>
    <row r="3" spans="1:10" s="10" customFormat="1" ht="49.5">
      <c r="A3" s="8" t="s">
        <v>196</v>
      </c>
      <c r="B3" s="9" t="s">
        <v>213</v>
      </c>
      <c r="C3" s="9" t="s">
        <v>214</v>
      </c>
      <c r="D3" s="8" t="s">
        <v>178</v>
      </c>
      <c r="E3" s="8" t="s">
        <v>179</v>
      </c>
      <c r="F3" s="8" t="s">
        <v>180</v>
      </c>
      <c r="G3" s="42" t="s">
        <v>377</v>
      </c>
      <c r="H3" s="8" t="s">
        <v>181</v>
      </c>
      <c r="I3" s="8" t="s">
        <v>182</v>
      </c>
      <c r="J3" s="8" t="s">
        <v>183</v>
      </c>
    </row>
    <row r="4" spans="1:10">
      <c r="A4" s="11" t="s">
        <v>324</v>
      </c>
      <c r="B4" s="11" t="s">
        <v>102</v>
      </c>
      <c r="C4" s="11">
        <v>1</v>
      </c>
      <c r="D4" s="11" t="s">
        <v>325</v>
      </c>
      <c r="E4" s="11" t="s">
        <v>40</v>
      </c>
      <c r="F4" s="11" t="s">
        <v>203</v>
      </c>
      <c r="G4" s="11" t="s">
        <v>204</v>
      </c>
      <c r="H4" s="11" t="s">
        <v>21</v>
      </c>
      <c r="I4" s="11" t="s">
        <v>27</v>
      </c>
      <c r="J4" s="11" t="s">
        <v>41</v>
      </c>
    </row>
    <row r="5" spans="1:10">
      <c r="A5" s="11" t="s">
        <v>228</v>
      </c>
      <c r="B5" s="11" t="s">
        <v>71</v>
      </c>
      <c r="C5" s="11">
        <v>5</v>
      </c>
      <c r="D5" s="11" t="s">
        <v>229</v>
      </c>
      <c r="E5" s="11" t="s">
        <v>330</v>
      </c>
      <c r="F5" s="11" t="s">
        <v>203</v>
      </c>
      <c r="G5" s="11" t="s">
        <v>204</v>
      </c>
      <c r="H5" s="11" t="s">
        <v>22</v>
      </c>
      <c r="I5" s="11" t="s">
        <v>27</v>
      </c>
      <c r="J5" s="11" t="s">
        <v>231</v>
      </c>
    </row>
    <row r="6" spans="1:10">
      <c r="A6" s="11" t="s">
        <v>228</v>
      </c>
      <c r="B6" s="11" t="s">
        <v>69</v>
      </c>
      <c r="C6" s="11">
        <v>5</v>
      </c>
      <c r="D6" s="11" t="s">
        <v>229</v>
      </c>
      <c r="E6" s="11" t="s">
        <v>337</v>
      </c>
      <c r="F6" s="11" t="s">
        <v>203</v>
      </c>
      <c r="G6" s="11" t="s">
        <v>204</v>
      </c>
      <c r="H6" s="11" t="s">
        <v>21</v>
      </c>
      <c r="I6" s="11" t="s">
        <v>31</v>
      </c>
      <c r="J6" s="11" t="s">
        <v>231</v>
      </c>
    </row>
    <row r="7" spans="1:10">
      <c r="A7" s="11" t="s">
        <v>228</v>
      </c>
      <c r="B7" s="11" t="s">
        <v>102</v>
      </c>
      <c r="C7" s="11">
        <v>5</v>
      </c>
      <c r="D7" s="11" t="s">
        <v>229</v>
      </c>
      <c r="E7" s="11" t="s">
        <v>230</v>
      </c>
      <c r="F7" s="43" t="s">
        <v>197</v>
      </c>
      <c r="G7" s="11" t="s">
        <v>154</v>
      </c>
      <c r="H7" s="11" t="s">
        <v>22</v>
      </c>
      <c r="I7" s="11" t="s">
        <v>27</v>
      </c>
      <c r="J7" s="11" t="s">
        <v>231</v>
      </c>
    </row>
    <row r="8" spans="1:10">
      <c r="A8" s="11" t="s">
        <v>228</v>
      </c>
      <c r="B8" s="11" t="s">
        <v>78</v>
      </c>
      <c r="C8" s="11">
        <v>5</v>
      </c>
      <c r="D8" s="11" t="s">
        <v>229</v>
      </c>
      <c r="E8" s="11" t="s">
        <v>358</v>
      </c>
      <c r="F8" s="11" t="s">
        <v>209</v>
      </c>
      <c r="G8" s="11" t="s">
        <v>204</v>
      </c>
      <c r="H8" s="11" t="s">
        <v>21</v>
      </c>
      <c r="I8" s="11" t="s">
        <v>31</v>
      </c>
      <c r="J8" s="11" t="s">
        <v>231</v>
      </c>
    </row>
    <row r="9" spans="1:10">
      <c r="A9" s="11" t="s">
        <v>234</v>
      </c>
      <c r="B9" s="11" t="s">
        <v>102</v>
      </c>
      <c r="C9" s="11">
        <v>2</v>
      </c>
      <c r="D9" s="11" t="s">
        <v>50</v>
      </c>
      <c r="E9" s="11" t="s">
        <v>235</v>
      </c>
      <c r="F9" s="43" t="s">
        <v>197</v>
      </c>
      <c r="G9" s="11" t="s">
        <v>156</v>
      </c>
      <c r="H9" s="11" t="s">
        <v>21</v>
      </c>
      <c r="I9" s="11" t="s">
        <v>31</v>
      </c>
      <c r="J9" s="11" t="s">
        <v>1031</v>
      </c>
    </row>
    <row r="10" spans="1:10">
      <c r="A10" s="11" t="s">
        <v>234</v>
      </c>
      <c r="B10" s="11" t="s">
        <v>103</v>
      </c>
      <c r="C10" s="11">
        <v>2</v>
      </c>
      <c r="D10" s="11" t="s">
        <v>50</v>
      </c>
      <c r="E10" s="11" t="s">
        <v>51</v>
      </c>
      <c r="F10" s="11" t="s">
        <v>209</v>
      </c>
      <c r="G10" s="11" t="s">
        <v>204</v>
      </c>
      <c r="H10" s="11" t="s">
        <v>21</v>
      </c>
      <c r="I10" s="11" t="s">
        <v>30</v>
      </c>
      <c r="J10" s="11" t="s">
        <v>1031</v>
      </c>
    </row>
    <row r="11" spans="1:10" ht="19.5" customHeight="1">
      <c r="A11" s="11" t="s">
        <v>300</v>
      </c>
      <c r="B11" s="11" t="s">
        <v>102</v>
      </c>
      <c r="C11" s="11">
        <v>5</v>
      </c>
      <c r="D11" s="11" t="s">
        <v>52</v>
      </c>
      <c r="E11" s="11" t="s">
        <v>317</v>
      </c>
      <c r="F11" s="11" t="s">
        <v>203</v>
      </c>
      <c r="G11" s="11" t="s">
        <v>204</v>
      </c>
      <c r="H11" s="11" t="s">
        <v>22</v>
      </c>
      <c r="I11" s="11" t="s">
        <v>27</v>
      </c>
      <c r="J11" s="11" t="s">
        <v>53</v>
      </c>
    </row>
    <row r="12" spans="1:10">
      <c r="A12" s="11" t="s">
        <v>300</v>
      </c>
      <c r="B12" s="11" t="s">
        <v>82</v>
      </c>
      <c r="C12" s="11">
        <v>5</v>
      </c>
      <c r="D12" s="11" t="s">
        <v>52</v>
      </c>
      <c r="E12" s="11" t="s">
        <v>301</v>
      </c>
      <c r="F12" s="43" t="s">
        <v>197</v>
      </c>
      <c r="G12" s="11" t="s">
        <v>170</v>
      </c>
      <c r="H12" s="11" t="s">
        <v>21</v>
      </c>
      <c r="I12" s="11" t="s">
        <v>29</v>
      </c>
      <c r="J12" s="11" t="s">
        <v>53</v>
      </c>
    </row>
    <row r="13" spans="1:10">
      <c r="A13" s="11" t="s">
        <v>300</v>
      </c>
      <c r="B13" s="11" t="s">
        <v>83</v>
      </c>
      <c r="C13" s="11">
        <v>5</v>
      </c>
      <c r="D13" s="11" t="s">
        <v>52</v>
      </c>
      <c r="E13" s="11" t="s">
        <v>303</v>
      </c>
      <c r="F13" s="43" t="s">
        <v>197</v>
      </c>
      <c r="G13" s="11" t="s">
        <v>174</v>
      </c>
      <c r="H13" s="11" t="s">
        <v>21</v>
      </c>
      <c r="I13" s="11" t="s">
        <v>30</v>
      </c>
      <c r="J13" s="11" t="s">
        <v>53</v>
      </c>
    </row>
    <row r="14" spans="1:10">
      <c r="A14" s="11" t="s">
        <v>300</v>
      </c>
      <c r="B14" s="11" t="s">
        <v>103</v>
      </c>
      <c r="C14" s="11">
        <v>5</v>
      </c>
      <c r="D14" s="11" t="s">
        <v>52</v>
      </c>
      <c r="E14" s="11" t="s">
        <v>54</v>
      </c>
      <c r="F14" s="11" t="s">
        <v>209</v>
      </c>
      <c r="G14" s="11" t="s">
        <v>204</v>
      </c>
      <c r="H14" s="11" t="s">
        <v>21</v>
      </c>
      <c r="I14" s="11" t="s">
        <v>29</v>
      </c>
      <c r="J14" s="11" t="s">
        <v>53</v>
      </c>
    </row>
    <row r="15" spans="1:10">
      <c r="A15" s="11" t="s">
        <v>240</v>
      </c>
      <c r="B15" s="11" t="s">
        <v>71</v>
      </c>
      <c r="C15" s="11">
        <v>6</v>
      </c>
      <c r="D15" s="11" t="s">
        <v>241</v>
      </c>
      <c r="E15" s="11" t="s">
        <v>328</v>
      </c>
      <c r="F15" s="11" t="s">
        <v>203</v>
      </c>
      <c r="G15" s="11" t="s">
        <v>204</v>
      </c>
      <c r="H15" s="11" t="s">
        <v>21</v>
      </c>
      <c r="I15" s="11" t="s">
        <v>329</v>
      </c>
      <c r="J15" s="11" t="s">
        <v>243</v>
      </c>
    </row>
    <row r="16" spans="1:10">
      <c r="A16" s="11" t="s">
        <v>240</v>
      </c>
      <c r="B16" s="11" t="s">
        <v>78</v>
      </c>
      <c r="C16" s="11">
        <v>6</v>
      </c>
      <c r="D16" s="11" t="s">
        <v>241</v>
      </c>
      <c r="E16" s="11" t="s">
        <v>331</v>
      </c>
      <c r="F16" s="11" t="s">
        <v>203</v>
      </c>
      <c r="G16" s="11" t="s">
        <v>204</v>
      </c>
      <c r="H16" s="11" t="s">
        <v>21</v>
      </c>
      <c r="I16" s="11" t="s">
        <v>332</v>
      </c>
      <c r="J16" s="11" t="s">
        <v>243</v>
      </c>
    </row>
    <row r="17" spans="1:10">
      <c r="A17" s="11" t="s">
        <v>240</v>
      </c>
      <c r="B17" s="11" t="s">
        <v>69</v>
      </c>
      <c r="C17" s="11">
        <v>6</v>
      </c>
      <c r="D17" s="11" t="s">
        <v>241</v>
      </c>
      <c r="E17" s="11" t="s">
        <v>339</v>
      </c>
      <c r="F17" s="11" t="s">
        <v>203</v>
      </c>
      <c r="G17" s="11" t="s">
        <v>204</v>
      </c>
      <c r="H17" s="11" t="s">
        <v>21</v>
      </c>
      <c r="I17" s="11" t="s">
        <v>332</v>
      </c>
      <c r="J17" s="11" t="s">
        <v>243</v>
      </c>
    </row>
    <row r="18" spans="1:10">
      <c r="A18" s="11" t="s">
        <v>240</v>
      </c>
      <c r="B18" s="11" t="s">
        <v>102</v>
      </c>
      <c r="C18" s="11">
        <v>6</v>
      </c>
      <c r="D18" s="11" t="s">
        <v>241</v>
      </c>
      <c r="E18" s="11" t="s">
        <v>242</v>
      </c>
      <c r="F18" s="43" t="s">
        <v>197</v>
      </c>
      <c r="G18" s="11" t="s">
        <v>158</v>
      </c>
      <c r="H18" s="11" t="s">
        <v>21</v>
      </c>
      <c r="I18" s="11" t="s">
        <v>95</v>
      </c>
      <c r="J18" s="11" t="s">
        <v>243</v>
      </c>
    </row>
    <row r="19" spans="1:10">
      <c r="A19" s="11" t="s">
        <v>240</v>
      </c>
      <c r="B19" s="11" t="s">
        <v>184</v>
      </c>
      <c r="C19" s="11">
        <v>6</v>
      </c>
      <c r="D19" s="11" t="s">
        <v>241</v>
      </c>
      <c r="E19" s="11" t="s">
        <v>291</v>
      </c>
      <c r="F19" s="43" t="s">
        <v>197</v>
      </c>
      <c r="G19" s="11" t="s">
        <v>292</v>
      </c>
      <c r="H19" s="11" t="s">
        <v>21</v>
      </c>
      <c r="I19" s="11" t="s">
        <v>293</v>
      </c>
      <c r="J19" s="11" t="s">
        <v>243</v>
      </c>
    </row>
    <row r="20" spans="1:10">
      <c r="A20" s="11" t="s">
        <v>240</v>
      </c>
      <c r="B20" s="11" t="s">
        <v>103</v>
      </c>
      <c r="C20" s="11">
        <v>6</v>
      </c>
      <c r="D20" s="11" t="s">
        <v>241</v>
      </c>
      <c r="E20" s="11" t="s">
        <v>148</v>
      </c>
      <c r="F20" s="43" t="s">
        <v>197</v>
      </c>
      <c r="G20" s="11" t="s">
        <v>167</v>
      </c>
      <c r="H20" s="11" t="s">
        <v>21</v>
      </c>
      <c r="I20" s="11" t="s">
        <v>29</v>
      </c>
      <c r="J20" s="11" t="s">
        <v>243</v>
      </c>
    </row>
    <row r="21" spans="1:10">
      <c r="A21" s="11" t="s">
        <v>343</v>
      </c>
      <c r="B21" s="11" t="s">
        <v>344</v>
      </c>
      <c r="C21" s="11">
        <v>2</v>
      </c>
      <c r="D21" s="11" t="s">
        <v>345</v>
      </c>
      <c r="E21" s="11" t="s">
        <v>46</v>
      </c>
      <c r="F21" s="11" t="s">
        <v>203</v>
      </c>
      <c r="G21" s="11" t="s">
        <v>204</v>
      </c>
      <c r="H21" s="11" t="s">
        <v>21</v>
      </c>
      <c r="I21" s="11" t="s">
        <v>30</v>
      </c>
      <c r="J21" s="11" t="s">
        <v>346</v>
      </c>
    </row>
    <row r="22" spans="1:10">
      <c r="A22" s="11" t="s">
        <v>271</v>
      </c>
      <c r="B22" s="11" t="s">
        <v>102</v>
      </c>
      <c r="C22" s="11">
        <v>10</v>
      </c>
      <c r="D22" s="11" t="s">
        <v>25</v>
      </c>
      <c r="E22" s="11" t="s">
        <v>315</v>
      </c>
      <c r="F22" s="11" t="s">
        <v>203</v>
      </c>
      <c r="G22" s="11" t="s">
        <v>204</v>
      </c>
      <c r="H22" s="11" t="s">
        <v>21</v>
      </c>
      <c r="I22" s="11" t="s">
        <v>24</v>
      </c>
      <c r="J22" s="11" t="s">
        <v>274</v>
      </c>
    </row>
    <row r="23" spans="1:10">
      <c r="A23" s="11" t="s">
        <v>271</v>
      </c>
      <c r="B23" s="11" t="s">
        <v>82</v>
      </c>
      <c r="C23" s="11">
        <v>10</v>
      </c>
      <c r="D23" s="11" t="s">
        <v>25</v>
      </c>
      <c r="E23" s="11" t="s">
        <v>347</v>
      </c>
      <c r="F23" s="11" t="s">
        <v>203</v>
      </c>
      <c r="G23" s="11" t="s">
        <v>204</v>
      </c>
      <c r="H23" s="11" t="s">
        <v>21</v>
      </c>
      <c r="I23" s="11" t="s">
        <v>30</v>
      </c>
      <c r="J23" s="11" t="s">
        <v>274</v>
      </c>
    </row>
    <row r="24" spans="1:10">
      <c r="A24" s="11" t="s">
        <v>271</v>
      </c>
      <c r="B24" s="11" t="s">
        <v>78</v>
      </c>
      <c r="C24" s="11">
        <v>10</v>
      </c>
      <c r="D24" s="11" t="s">
        <v>25</v>
      </c>
      <c r="E24" s="11" t="s">
        <v>272</v>
      </c>
      <c r="F24" s="43" t="s">
        <v>197</v>
      </c>
      <c r="G24" s="11" t="s">
        <v>273</v>
      </c>
      <c r="H24" s="11" t="s">
        <v>21</v>
      </c>
      <c r="I24" s="11" t="s">
        <v>24</v>
      </c>
      <c r="J24" s="11" t="s">
        <v>274</v>
      </c>
    </row>
    <row r="25" spans="1:10">
      <c r="A25" s="11" t="s">
        <v>271</v>
      </c>
      <c r="B25" s="11" t="s">
        <v>69</v>
      </c>
      <c r="C25" s="11">
        <v>10</v>
      </c>
      <c r="D25" s="11" t="s">
        <v>25</v>
      </c>
      <c r="E25" s="11" t="s">
        <v>26</v>
      </c>
      <c r="F25" s="43" t="s">
        <v>197</v>
      </c>
      <c r="G25" s="11" t="s">
        <v>275</v>
      </c>
      <c r="H25" s="11" t="s">
        <v>21</v>
      </c>
      <c r="I25" s="11" t="s">
        <v>31</v>
      </c>
      <c r="J25" s="11" t="s">
        <v>276</v>
      </c>
    </row>
    <row r="26" spans="1:10">
      <c r="A26" s="11" t="s">
        <v>271</v>
      </c>
      <c r="B26" s="11" t="s">
        <v>83</v>
      </c>
      <c r="C26" s="11">
        <v>10</v>
      </c>
      <c r="D26" s="11" t="s">
        <v>25</v>
      </c>
      <c r="E26" s="11" t="s">
        <v>28</v>
      </c>
      <c r="F26" s="43" t="s">
        <v>197</v>
      </c>
      <c r="G26" s="11" t="s">
        <v>173</v>
      </c>
      <c r="H26" s="11" t="s">
        <v>21</v>
      </c>
      <c r="I26" s="11" t="s">
        <v>30</v>
      </c>
      <c r="J26" s="11" t="s">
        <v>274</v>
      </c>
    </row>
    <row r="27" spans="1:10">
      <c r="A27" s="11" t="s">
        <v>271</v>
      </c>
      <c r="B27" s="11" t="s">
        <v>194</v>
      </c>
      <c r="C27" s="11">
        <v>10</v>
      </c>
      <c r="D27" s="11" t="s">
        <v>25</v>
      </c>
      <c r="E27" s="11" t="s">
        <v>310</v>
      </c>
      <c r="F27" s="43" t="s">
        <v>197</v>
      </c>
      <c r="G27" s="11" t="s">
        <v>311</v>
      </c>
      <c r="H27" s="11" t="s">
        <v>21</v>
      </c>
      <c r="I27" s="11" t="s">
        <v>29</v>
      </c>
      <c r="J27" s="11" t="s">
        <v>276</v>
      </c>
    </row>
    <row r="28" spans="1:10">
      <c r="A28" s="11" t="s">
        <v>271</v>
      </c>
      <c r="B28" s="11" t="s">
        <v>71</v>
      </c>
      <c r="C28" s="11">
        <v>10</v>
      </c>
      <c r="D28" s="11" t="s">
        <v>25</v>
      </c>
      <c r="E28" s="11" t="s">
        <v>355</v>
      </c>
      <c r="F28" s="11" t="s">
        <v>209</v>
      </c>
      <c r="G28" s="11" t="s">
        <v>204</v>
      </c>
      <c r="H28" s="11" t="s">
        <v>21</v>
      </c>
      <c r="I28" s="11" t="s">
        <v>24</v>
      </c>
      <c r="J28" s="11" t="s">
        <v>276</v>
      </c>
    </row>
    <row r="29" spans="1:10" ht="19.5" customHeight="1">
      <c r="A29" s="11" t="s">
        <v>271</v>
      </c>
      <c r="B29" s="11" t="s">
        <v>184</v>
      </c>
      <c r="C29" s="11">
        <v>10</v>
      </c>
      <c r="D29" s="11" t="s">
        <v>25</v>
      </c>
      <c r="E29" s="11" t="s">
        <v>359</v>
      </c>
      <c r="F29" s="11" t="s">
        <v>209</v>
      </c>
      <c r="G29" s="11" t="s">
        <v>204</v>
      </c>
      <c r="H29" s="11" t="s">
        <v>21</v>
      </c>
      <c r="I29" s="11" t="s">
        <v>31</v>
      </c>
      <c r="J29" s="11" t="s">
        <v>276</v>
      </c>
    </row>
    <row r="30" spans="1:10">
      <c r="A30" s="11" t="s">
        <v>271</v>
      </c>
      <c r="B30" s="11" t="s">
        <v>103</v>
      </c>
      <c r="C30" s="11">
        <v>10</v>
      </c>
      <c r="D30" s="11" t="s">
        <v>25</v>
      </c>
      <c r="E30" s="11" t="s">
        <v>362</v>
      </c>
      <c r="F30" s="11" t="s">
        <v>209</v>
      </c>
      <c r="G30" s="11" t="s">
        <v>204</v>
      </c>
      <c r="H30" s="11" t="s">
        <v>21</v>
      </c>
      <c r="I30" s="11" t="s">
        <v>29</v>
      </c>
      <c r="J30" s="11" t="s">
        <v>274</v>
      </c>
    </row>
    <row r="31" spans="1:10">
      <c r="A31" s="11" t="s">
        <v>271</v>
      </c>
      <c r="B31" s="11" t="s">
        <v>79</v>
      </c>
      <c r="C31" s="11">
        <v>10</v>
      </c>
      <c r="D31" s="11" t="s">
        <v>25</v>
      </c>
      <c r="E31" s="11" t="s">
        <v>363</v>
      </c>
      <c r="F31" s="11" t="s">
        <v>209</v>
      </c>
      <c r="G31" s="11" t="s">
        <v>204</v>
      </c>
      <c r="H31" s="11" t="s">
        <v>21</v>
      </c>
      <c r="I31" s="11" t="s">
        <v>30</v>
      </c>
      <c r="J31" s="11" t="s">
        <v>276</v>
      </c>
    </row>
    <row r="32" spans="1:10">
      <c r="A32" s="11" t="s">
        <v>249</v>
      </c>
      <c r="B32" s="11" t="s">
        <v>102</v>
      </c>
      <c r="C32" s="11">
        <v>5</v>
      </c>
      <c r="D32" s="11" t="s">
        <v>250</v>
      </c>
      <c r="E32" s="11" t="s">
        <v>318</v>
      </c>
      <c r="F32" s="11" t="s">
        <v>203</v>
      </c>
      <c r="G32" s="11" t="s">
        <v>204</v>
      </c>
      <c r="H32" s="11" t="s">
        <v>22</v>
      </c>
      <c r="I32" s="11" t="s">
        <v>31</v>
      </c>
      <c r="J32" s="11" t="s">
        <v>252</v>
      </c>
    </row>
    <row r="33" spans="1:10">
      <c r="A33" s="11" t="s">
        <v>249</v>
      </c>
      <c r="B33" s="11" t="s">
        <v>71</v>
      </c>
      <c r="C33" s="11">
        <v>5</v>
      </c>
      <c r="D33" s="11" t="s">
        <v>250</v>
      </c>
      <c r="E33" s="11" t="s">
        <v>251</v>
      </c>
      <c r="F33" s="43" t="s">
        <v>197</v>
      </c>
      <c r="G33" s="11" t="s">
        <v>163</v>
      </c>
      <c r="H33" s="11" t="s">
        <v>22</v>
      </c>
      <c r="I33" s="11" t="s">
        <v>31</v>
      </c>
      <c r="J33" s="11" t="s">
        <v>252</v>
      </c>
    </row>
    <row r="34" spans="1:10">
      <c r="A34" s="11" t="s">
        <v>249</v>
      </c>
      <c r="B34" s="11" t="s">
        <v>78</v>
      </c>
      <c r="C34" s="11">
        <v>5</v>
      </c>
      <c r="D34" s="11" t="s">
        <v>250</v>
      </c>
      <c r="E34" s="11" t="s">
        <v>267</v>
      </c>
      <c r="F34" s="43" t="s">
        <v>197</v>
      </c>
      <c r="G34" s="11" t="s">
        <v>268</v>
      </c>
      <c r="H34" s="11" t="s">
        <v>22</v>
      </c>
      <c r="I34" s="11" t="s">
        <v>31</v>
      </c>
      <c r="J34" s="11" t="s">
        <v>252</v>
      </c>
    </row>
    <row r="35" spans="1:10">
      <c r="A35" s="11" t="s">
        <v>249</v>
      </c>
      <c r="B35" s="11" t="s">
        <v>69</v>
      </c>
      <c r="C35" s="11">
        <v>5</v>
      </c>
      <c r="D35" s="11" t="s">
        <v>250</v>
      </c>
      <c r="E35" s="11" t="s">
        <v>279</v>
      </c>
      <c r="F35" s="43" t="s">
        <v>197</v>
      </c>
      <c r="G35" s="11" t="s">
        <v>280</v>
      </c>
      <c r="H35" s="11" t="s">
        <v>22</v>
      </c>
      <c r="I35" s="11" t="s">
        <v>31</v>
      </c>
      <c r="J35" s="11" t="s">
        <v>281</v>
      </c>
    </row>
    <row r="36" spans="1:10">
      <c r="A36" s="11" t="s">
        <v>249</v>
      </c>
      <c r="B36" s="11" t="s">
        <v>184</v>
      </c>
      <c r="C36" s="11">
        <v>5</v>
      </c>
      <c r="D36" s="11" t="s">
        <v>250</v>
      </c>
      <c r="E36" s="11" t="s">
        <v>287</v>
      </c>
      <c r="F36" s="43" t="s">
        <v>197</v>
      </c>
      <c r="G36" s="11" t="s">
        <v>288</v>
      </c>
      <c r="H36" s="11" t="s">
        <v>22</v>
      </c>
      <c r="I36" s="11" t="s">
        <v>31</v>
      </c>
      <c r="J36" s="11" t="s">
        <v>281</v>
      </c>
    </row>
    <row r="37" spans="1:10">
      <c r="A37" s="11" t="s">
        <v>224</v>
      </c>
      <c r="B37" s="11" t="s">
        <v>69</v>
      </c>
      <c r="C37" s="11">
        <v>8</v>
      </c>
      <c r="D37" s="11" t="s">
        <v>32</v>
      </c>
      <c r="E37" s="11" t="s">
        <v>338</v>
      </c>
      <c r="F37" s="11" t="s">
        <v>203</v>
      </c>
      <c r="G37" s="11" t="s">
        <v>204</v>
      </c>
      <c r="H37" s="11" t="s">
        <v>21</v>
      </c>
      <c r="I37" s="11" t="s">
        <v>27</v>
      </c>
      <c r="J37" s="11" t="s">
        <v>34</v>
      </c>
    </row>
    <row r="38" spans="1:10">
      <c r="A38" s="11" t="s">
        <v>224</v>
      </c>
      <c r="B38" s="11" t="s">
        <v>102</v>
      </c>
      <c r="C38" s="11">
        <v>8</v>
      </c>
      <c r="D38" s="11" t="s">
        <v>32</v>
      </c>
      <c r="E38" s="11" t="s">
        <v>33</v>
      </c>
      <c r="F38" s="43" t="s">
        <v>197</v>
      </c>
      <c r="G38" s="11" t="s">
        <v>152</v>
      </c>
      <c r="H38" s="11" t="s">
        <v>21</v>
      </c>
      <c r="I38" s="11" t="s">
        <v>27</v>
      </c>
      <c r="J38" s="11" t="s">
        <v>34</v>
      </c>
    </row>
    <row r="39" spans="1:10">
      <c r="A39" s="11" t="s">
        <v>224</v>
      </c>
      <c r="B39" s="11" t="s">
        <v>71</v>
      </c>
      <c r="C39" s="11">
        <v>8</v>
      </c>
      <c r="D39" s="11" t="s">
        <v>32</v>
      </c>
      <c r="E39" s="11" t="s">
        <v>247</v>
      </c>
      <c r="F39" s="43" t="s">
        <v>197</v>
      </c>
      <c r="G39" s="11" t="s">
        <v>161</v>
      </c>
      <c r="H39" s="11" t="s">
        <v>21</v>
      </c>
      <c r="I39" s="11" t="s">
        <v>27</v>
      </c>
      <c r="J39" s="11" t="s">
        <v>34</v>
      </c>
    </row>
    <row r="40" spans="1:10">
      <c r="A40" s="11" t="s">
        <v>224</v>
      </c>
      <c r="B40" s="11" t="s">
        <v>78</v>
      </c>
      <c r="C40" s="11">
        <v>8</v>
      </c>
      <c r="D40" s="11" t="s">
        <v>32</v>
      </c>
      <c r="E40" s="11" t="s">
        <v>263</v>
      </c>
      <c r="F40" s="43" t="s">
        <v>197</v>
      </c>
      <c r="G40" s="11" t="s">
        <v>264</v>
      </c>
      <c r="H40" s="11" t="s">
        <v>21</v>
      </c>
      <c r="I40" s="11" t="s">
        <v>27</v>
      </c>
      <c r="J40" s="11" t="s">
        <v>34</v>
      </c>
    </row>
    <row r="41" spans="1:10">
      <c r="A41" s="11" t="s">
        <v>224</v>
      </c>
      <c r="B41" s="11" t="s">
        <v>103</v>
      </c>
      <c r="C41" s="11">
        <v>8</v>
      </c>
      <c r="D41" s="11" t="s">
        <v>32</v>
      </c>
      <c r="E41" s="11" t="s">
        <v>35</v>
      </c>
      <c r="F41" s="43" t="s">
        <v>197</v>
      </c>
      <c r="G41" s="11" t="s">
        <v>165</v>
      </c>
      <c r="H41" s="11" t="s">
        <v>21</v>
      </c>
      <c r="I41" s="11" t="s">
        <v>30</v>
      </c>
      <c r="J41" s="11" t="s">
        <v>34</v>
      </c>
    </row>
    <row r="42" spans="1:10">
      <c r="A42" s="11" t="s">
        <v>224</v>
      </c>
      <c r="B42" s="11" t="s">
        <v>82</v>
      </c>
      <c r="C42" s="11">
        <v>8</v>
      </c>
      <c r="D42" s="11" t="s">
        <v>32</v>
      </c>
      <c r="E42" s="11" t="s">
        <v>298</v>
      </c>
      <c r="F42" s="43" t="s">
        <v>197</v>
      </c>
      <c r="G42" s="11" t="s">
        <v>168</v>
      </c>
      <c r="H42" s="11" t="s">
        <v>21</v>
      </c>
      <c r="I42" s="11" t="s">
        <v>29</v>
      </c>
      <c r="J42" s="11" t="s">
        <v>34</v>
      </c>
    </row>
    <row r="43" spans="1:10">
      <c r="A43" s="11" t="s">
        <v>224</v>
      </c>
      <c r="B43" s="11" t="s">
        <v>83</v>
      </c>
      <c r="C43" s="11">
        <v>8</v>
      </c>
      <c r="D43" s="11" t="s">
        <v>32</v>
      </c>
      <c r="E43" s="11" t="s">
        <v>302</v>
      </c>
      <c r="F43" s="43" t="s">
        <v>197</v>
      </c>
      <c r="G43" s="11" t="s">
        <v>171</v>
      </c>
      <c r="H43" s="11" t="s">
        <v>21</v>
      </c>
      <c r="I43" s="11" t="s">
        <v>29</v>
      </c>
      <c r="J43" s="11" t="s">
        <v>34</v>
      </c>
    </row>
    <row r="44" spans="1:10">
      <c r="A44" s="11" t="s">
        <v>224</v>
      </c>
      <c r="B44" s="11" t="s">
        <v>79</v>
      </c>
      <c r="C44" s="11">
        <v>8</v>
      </c>
      <c r="D44" s="11" t="s">
        <v>32</v>
      </c>
      <c r="E44" s="11" t="s">
        <v>304</v>
      </c>
      <c r="F44" s="43" t="s">
        <v>197</v>
      </c>
      <c r="G44" s="11" t="s">
        <v>175</v>
      </c>
      <c r="H44" s="11" t="s">
        <v>22</v>
      </c>
      <c r="I44" s="11" t="s">
        <v>29</v>
      </c>
      <c r="J44" s="11" t="s">
        <v>34</v>
      </c>
    </row>
    <row r="45" spans="1:10">
      <c r="A45" s="11" t="s">
        <v>320</v>
      </c>
      <c r="B45" s="11" t="s">
        <v>102</v>
      </c>
      <c r="C45" s="11">
        <v>3</v>
      </c>
      <c r="D45" s="11" t="s">
        <v>321</v>
      </c>
      <c r="E45" s="11" t="s">
        <v>322</v>
      </c>
      <c r="F45" s="11" t="s">
        <v>203</v>
      </c>
      <c r="G45" s="11" t="s">
        <v>204</v>
      </c>
      <c r="H45" s="11" t="s">
        <v>21</v>
      </c>
      <c r="I45" s="11" t="s">
        <v>31</v>
      </c>
      <c r="J45" s="11" t="s">
        <v>323</v>
      </c>
    </row>
    <row r="46" spans="1:10">
      <c r="A46" s="11" t="s">
        <v>320</v>
      </c>
      <c r="B46" s="11" t="s">
        <v>78</v>
      </c>
      <c r="C46" s="11">
        <v>3</v>
      </c>
      <c r="D46" s="11" t="s">
        <v>321</v>
      </c>
      <c r="E46" s="11" t="s">
        <v>335</v>
      </c>
      <c r="F46" s="11" t="s">
        <v>203</v>
      </c>
      <c r="G46" s="11" t="s">
        <v>204</v>
      </c>
      <c r="H46" s="11" t="s">
        <v>22</v>
      </c>
      <c r="I46" s="11" t="s">
        <v>31</v>
      </c>
      <c r="J46" s="11" t="s">
        <v>323</v>
      </c>
    </row>
    <row r="47" spans="1:10">
      <c r="A47" s="11" t="s">
        <v>320</v>
      </c>
      <c r="B47" s="11" t="s">
        <v>71</v>
      </c>
      <c r="C47" s="11">
        <v>3</v>
      </c>
      <c r="D47" s="11" t="s">
        <v>321</v>
      </c>
      <c r="E47" s="11" t="s">
        <v>357</v>
      </c>
      <c r="F47" s="11" t="s">
        <v>209</v>
      </c>
      <c r="G47" s="11" t="s">
        <v>204</v>
      </c>
      <c r="H47" s="11" t="s">
        <v>21</v>
      </c>
      <c r="I47" s="11" t="s">
        <v>31</v>
      </c>
      <c r="J47" s="11" t="s">
        <v>323</v>
      </c>
    </row>
    <row r="48" spans="1:10">
      <c r="A48" s="11" t="s">
        <v>305</v>
      </c>
      <c r="B48" s="11" t="s">
        <v>102</v>
      </c>
      <c r="C48" s="11">
        <v>7</v>
      </c>
      <c r="D48" s="11" t="s">
        <v>36</v>
      </c>
      <c r="E48" s="11" t="s">
        <v>39</v>
      </c>
      <c r="F48" s="11" t="s">
        <v>203</v>
      </c>
      <c r="G48" s="11" t="s">
        <v>204</v>
      </c>
      <c r="H48" s="11" t="s">
        <v>22</v>
      </c>
      <c r="I48" s="11" t="s">
        <v>31</v>
      </c>
      <c r="J48" s="11" t="s">
        <v>37</v>
      </c>
    </row>
    <row r="49" spans="1:10">
      <c r="A49" s="11" t="s">
        <v>305</v>
      </c>
      <c r="B49" s="11" t="s">
        <v>71</v>
      </c>
      <c r="C49" s="11">
        <v>7</v>
      </c>
      <c r="D49" s="11" t="s">
        <v>36</v>
      </c>
      <c r="E49" s="11" t="s">
        <v>326</v>
      </c>
      <c r="F49" s="11" t="s">
        <v>203</v>
      </c>
      <c r="G49" s="11" t="s">
        <v>204</v>
      </c>
      <c r="H49" s="11" t="s">
        <v>22</v>
      </c>
      <c r="I49" s="11" t="s">
        <v>31</v>
      </c>
      <c r="J49" s="11" t="s">
        <v>37</v>
      </c>
    </row>
    <row r="50" spans="1:10">
      <c r="A50" s="11" t="s">
        <v>305</v>
      </c>
      <c r="B50" s="11" t="s">
        <v>83</v>
      </c>
      <c r="C50" s="11">
        <v>7</v>
      </c>
      <c r="D50" s="11" t="s">
        <v>36</v>
      </c>
      <c r="E50" s="11" t="s">
        <v>351</v>
      </c>
      <c r="F50" s="11" t="s">
        <v>203</v>
      </c>
      <c r="G50" s="11" t="s">
        <v>204</v>
      </c>
      <c r="H50" s="11" t="s">
        <v>22</v>
      </c>
      <c r="I50" s="11" t="s">
        <v>29</v>
      </c>
      <c r="J50" s="11" t="s">
        <v>37</v>
      </c>
    </row>
    <row r="51" spans="1:10">
      <c r="A51" s="11" t="s">
        <v>305</v>
      </c>
      <c r="B51" s="11" t="s">
        <v>79</v>
      </c>
      <c r="C51" s="11">
        <v>7</v>
      </c>
      <c r="D51" s="11" t="s">
        <v>36</v>
      </c>
      <c r="E51" s="11" t="s">
        <v>306</v>
      </c>
      <c r="F51" s="43" t="s">
        <v>197</v>
      </c>
      <c r="G51" s="11" t="s">
        <v>307</v>
      </c>
      <c r="H51" s="11" t="s">
        <v>22</v>
      </c>
      <c r="I51" s="11" t="s">
        <v>29</v>
      </c>
      <c r="J51" s="11" t="s">
        <v>37</v>
      </c>
    </row>
    <row r="52" spans="1:10">
      <c r="A52" s="11" t="s">
        <v>305</v>
      </c>
      <c r="B52" s="11" t="s">
        <v>103</v>
      </c>
      <c r="C52" s="11">
        <v>7</v>
      </c>
      <c r="D52" s="11" t="s">
        <v>36</v>
      </c>
      <c r="E52" s="11" t="s">
        <v>38</v>
      </c>
      <c r="F52" s="11" t="s">
        <v>209</v>
      </c>
      <c r="G52" s="11" t="s">
        <v>204</v>
      </c>
      <c r="H52" s="11" t="s">
        <v>22</v>
      </c>
      <c r="I52" s="11" t="s">
        <v>29</v>
      </c>
      <c r="J52" s="11" t="s">
        <v>37</v>
      </c>
    </row>
    <row r="53" spans="1:10">
      <c r="A53" s="11" t="s">
        <v>220</v>
      </c>
      <c r="B53" s="11" t="s">
        <v>102</v>
      </c>
      <c r="C53" s="11">
        <v>1</v>
      </c>
      <c r="D53" s="11" t="s">
        <v>221</v>
      </c>
      <c r="E53" s="11" t="s">
        <v>222</v>
      </c>
      <c r="F53" s="43" t="s">
        <v>197</v>
      </c>
      <c r="G53" s="11" t="s">
        <v>151</v>
      </c>
      <c r="H53" s="11" t="s">
        <v>21</v>
      </c>
      <c r="I53" s="11" t="s">
        <v>27</v>
      </c>
      <c r="J53" s="11" t="s">
        <v>223</v>
      </c>
    </row>
    <row r="54" spans="1:10">
      <c r="A54" s="11" t="s">
        <v>215</v>
      </c>
      <c r="B54" s="11" t="s">
        <v>78</v>
      </c>
      <c r="C54" s="11">
        <v>4</v>
      </c>
      <c r="D54" s="11" t="s">
        <v>216</v>
      </c>
      <c r="E54" s="11" t="s">
        <v>333</v>
      </c>
      <c r="F54" s="11" t="s">
        <v>203</v>
      </c>
      <c r="G54" s="11" t="s">
        <v>204</v>
      </c>
      <c r="H54" s="11" t="s">
        <v>21</v>
      </c>
      <c r="I54" s="11" t="s">
        <v>24</v>
      </c>
      <c r="J54" s="11" t="s">
        <v>219</v>
      </c>
    </row>
    <row r="55" spans="1:10">
      <c r="A55" s="11" t="s">
        <v>215</v>
      </c>
      <c r="B55" s="11" t="s">
        <v>102</v>
      </c>
      <c r="C55" s="11">
        <v>4</v>
      </c>
      <c r="D55" s="11" t="s">
        <v>216</v>
      </c>
      <c r="E55" s="11" t="s">
        <v>217</v>
      </c>
      <c r="F55" s="43" t="s">
        <v>197</v>
      </c>
      <c r="G55" s="11" t="s">
        <v>218</v>
      </c>
      <c r="H55" s="11" t="s">
        <v>21</v>
      </c>
      <c r="I55" s="11" t="s">
        <v>24</v>
      </c>
      <c r="J55" s="11" t="s">
        <v>219</v>
      </c>
    </row>
    <row r="56" spans="1:10">
      <c r="A56" s="11" t="s">
        <v>215</v>
      </c>
      <c r="B56" s="11" t="s">
        <v>71</v>
      </c>
      <c r="C56" s="11">
        <v>4</v>
      </c>
      <c r="D56" s="11" t="s">
        <v>216</v>
      </c>
      <c r="E56" s="11" t="s">
        <v>246</v>
      </c>
      <c r="F56" s="43" t="s">
        <v>197</v>
      </c>
      <c r="G56" s="11" t="s">
        <v>160</v>
      </c>
      <c r="H56" s="11" t="s">
        <v>21</v>
      </c>
      <c r="I56" s="11" t="s">
        <v>24</v>
      </c>
      <c r="J56" s="11" t="s">
        <v>219</v>
      </c>
    </row>
    <row r="57" spans="1:10">
      <c r="A57" s="11" t="s">
        <v>215</v>
      </c>
      <c r="B57" s="11" t="s">
        <v>103</v>
      </c>
      <c r="C57" s="11">
        <v>4</v>
      </c>
      <c r="D57" s="11" t="s">
        <v>216</v>
      </c>
      <c r="E57" s="11" t="s">
        <v>312</v>
      </c>
      <c r="F57" s="43" t="s">
        <v>197</v>
      </c>
      <c r="G57" s="11" t="s">
        <v>313</v>
      </c>
      <c r="H57" s="11" t="s">
        <v>21</v>
      </c>
      <c r="I57" s="11" t="s">
        <v>29</v>
      </c>
      <c r="J57" s="11" t="s">
        <v>219</v>
      </c>
    </row>
    <row r="58" spans="1:10">
      <c r="A58" s="11" t="s">
        <v>236</v>
      </c>
      <c r="B58" s="11" t="s">
        <v>184</v>
      </c>
      <c r="C58" s="11">
        <v>5</v>
      </c>
      <c r="D58" s="11" t="s">
        <v>237</v>
      </c>
      <c r="E58" s="11" t="s">
        <v>342</v>
      </c>
      <c r="F58" s="11" t="s">
        <v>203</v>
      </c>
      <c r="G58" s="11" t="s">
        <v>204</v>
      </c>
      <c r="H58" s="11" t="s">
        <v>21</v>
      </c>
      <c r="I58" s="11" t="s">
        <v>254</v>
      </c>
      <c r="J58" s="11" t="s">
        <v>239</v>
      </c>
    </row>
    <row r="59" spans="1:10">
      <c r="A59" s="11" t="s">
        <v>236</v>
      </c>
      <c r="B59" s="11" t="s">
        <v>102</v>
      </c>
      <c r="C59" s="11">
        <v>5</v>
      </c>
      <c r="D59" s="11" t="s">
        <v>237</v>
      </c>
      <c r="E59" s="11" t="s">
        <v>147</v>
      </c>
      <c r="F59" s="43" t="s">
        <v>197</v>
      </c>
      <c r="G59" s="11" t="s">
        <v>157</v>
      </c>
      <c r="H59" s="11" t="s">
        <v>21</v>
      </c>
      <c r="I59" s="11" t="s">
        <v>238</v>
      </c>
      <c r="J59" s="11" t="s">
        <v>239</v>
      </c>
    </row>
    <row r="60" spans="1:10">
      <c r="A60" s="11" t="s">
        <v>236</v>
      </c>
      <c r="B60" s="11" t="s">
        <v>71</v>
      </c>
      <c r="C60" s="11">
        <v>5</v>
      </c>
      <c r="D60" s="11" t="s">
        <v>237</v>
      </c>
      <c r="E60" s="11" t="s">
        <v>253</v>
      </c>
      <c r="F60" s="43" t="s">
        <v>197</v>
      </c>
      <c r="G60" s="11" t="s">
        <v>164</v>
      </c>
      <c r="H60" s="11" t="s">
        <v>21</v>
      </c>
      <c r="I60" s="11" t="s">
        <v>254</v>
      </c>
      <c r="J60" s="11" t="s">
        <v>239</v>
      </c>
    </row>
    <row r="61" spans="1:10">
      <c r="A61" s="11" t="s">
        <v>225</v>
      </c>
      <c r="B61" s="11" t="s">
        <v>102</v>
      </c>
      <c r="C61" s="11">
        <v>4</v>
      </c>
      <c r="D61" s="11" t="s">
        <v>226</v>
      </c>
      <c r="E61" s="11" t="s">
        <v>227</v>
      </c>
      <c r="F61" s="43" t="s">
        <v>197</v>
      </c>
      <c r="G61" s="11" t="s">
        <v>153</v>
      </c>
      <c r="H61" s="11" t="s">
        <v>21</v>
      </c>
      <c r="I61" s="11" t="s">
        <v>31</v>
      </c>
      <c r="J61" s="11" t="s">
        <v>56</v>
      </c>
    </row>
    <row r="62" spans="1:10" ht="18.95" customHeight="1">
      <c r="A62" s="11" t="s">
        <v>225</v>
      </c>
      <c r="B62" s="11" t="s">
        <v>71</v>
      </c>
      <c r="C62" s="11">
        <v>4</v>
      </c>
      <c r="D62" s="11" t="s">
        <v>226</v>
      </c>
      <c r="E62" s="11" t="s">
        <v>248</v>
      </c>
      <c r="F62" s="43" t="s">
        <v>197</v>
      </c>
      <c r="G62" s="11" t="s">
        <v>162</v>
      </c>
      <c r="H62" s="11" t="s">
        <v>21</v>
      </c>
      <c r="I62" s="11" t="s">
        <v>31</v>
      </c>
      <c r="J62" s="11" t="s">
        <v>56</v>
      </c>
    </row>
    <row r="63" spans="1:10" ht="19.5" customHeight="1">
      <c r="A63" s="11" t="s">
        <v>225</v>
      </c>
      <c r="B63" s="11" t="s">
        <v>78</v>
      </c>
      <c r="C63" s="11">
        <v>4</v>
      </c>
      <c r="D63" s="11" t="s">
        <v>226</v>
      </c>
      <c r="E63" s="11" t="s">
        <v>265</v>
      </c>
      <c r="F63" s="43" t="s">
        <v>197</v>
      </c>
      <c r="G63" s="11" t="s">
        <v>266</v>
      </c>
      <c r="H63" s="11" t="s">
        <v>21</v>
      </c>
      <c r="I63" s="11" t="s">
        <v>31</v>
      </c>
      <c r="J63" s="11" t="s">
        <v>55</v>
      </c>
    </row>
    <row r="64" spans="1:10">
      <c r="A64" s="11" t="s">
        <v>225</v>
      </c>
      <c r="B64" s="11" t="s">
        <v>69</v>
      </c>
      <c r="C64" s="11">
        <v>4</v>
      </c>
      <c r="D64" s="11" t="s">
        <v>226</v>
      </c>
      <c r="E64" s="11" t="s">
        <v>277</v>
      </c>
      <c r="F64" s="43" t="s">
        <v>197</v>
      </c>
      <c r="G64" s="11" t="s">
        <v>278</v>
      </c>
      <c r="H64" s="11" t="s">
        <v>21</v>
      </c>
      <c r="I64" s="11" t="s">
        <v>31</v>
      </c>
      <c r="J64" s="11" t="s">
        <v>55</v>
      </c>
    </row>
    <row r="65" spans="1:10">
      <c r="A65" s="11" t="s">
        <v>244</v>
      </c>
      <c r="B65" s="11" t="s">
        <v>102</v>
      </c>
      <c r="C65" s="11">
        <v>4</v>
      </c>
      <c r="D65" s="11" t="s">
        <v>44</v>
      </c>
      <c r="E65" s="11" t="s">
        <v>316</v>
      </c>
      <c r="F65" s="11" t="s">
        <v>203</v>
      </c>
      <c r="G65" s="11" t="s">
        <v>204</v>
      </c>
      <c r="H65" s="11" t="s">
        <v>22</v>
      </c>
      <c r="I65" s="11" t="s">
        <v>31</v>
      </c>
      <c r="J65" s="11" t="s">
        <v>45</v>
      </c>
    </row>
    <row r="66" spans="1:10">
      <c r="A66" s="11" t="s">
        <v>244</v>
      </c>
      <c r="B66" s="11" t="s">
        <v>78</v>
      </c>
      <c r="C66" s="11">
        <v>4</v>
      </c>
      <c r="D66" s="11" t="s">
        <v>44</v>
      </c>
      <c r="E66" s="11" t="s">
        <v>334</v>
      </c>
      <c r="F66" s="11" t="s">
        <v>203</v>
      </c>
      <c r="G66" s="11" t="s">
        <v>204</v>
      </c>
      <c r="H66" s="11" t="s">
        <v>22</v>
      </c>
      <c r="I66" s="11" t="s">
        <v>31</v>
      </c>
      <c r="J66" s="11" t="s">
        <v>45</v>
      </c>
    </row>
    <row r="67" spans="1:10">
      <c r="A67" s="11" t="s">
        <v>244</v>
      </c>
      <c r="B67" s="11" t="s">
        <v>71</v>
      </c>
      <c r="C67" s="11">
        <v>4</v>
      </c>
      <c r="D67" s="11" t="s">
        <v>44</v>
      </c>
      <c r="E67" s="11" t="s">
        <v>245</v>
      </c>
      <c r="F67" s="43" t="s">
        <v>197</v>
      </c>
      <c r="G67" s="11" t="s">
        <v>159</v>
      </c>
      <c r="H67" s="11" t="s">
        <v>22</v>
      </c>
      <c r="I67" s="11" t="s">
        <v>31</v>
      </c>
      <c r="J67" s="11" t="s">
        <v>45</v>
      </c>
    </row>
    <row r="68" spans="1:10">
      <c r="A68" s="11" t="s">
        <v>232</v>
      </c>
      <c r="B68" s="11" t="s">
        <v>103</v>
      </c>
      <c r="C68" s="11">
        <v>10</v>
      </c>
      <c r="D68" s="11" t="s">
        <v>47</v>
      </c>
      <c r="E68" s="11" t="s">
        <v>48</v>
      </c>
      <c r="F68" s="11" t="s">
        <v>203</v>
      </c>
      <c r="G68" s="11" t="s">
        <v>204</v>
      </c>
      <c r="H68" s="11" t="s">
        <v>21</v>
      </c>
      <c r="I68" s="11" t="s">
        <v>58</v>
      </c>
      <c r="J68" s="11" t="s">
        <v>49</v>
      </c>
    </row>
    <row r="69" spans="1:10">
      <c r="A69" s="11" t="s">
        <v>232</v>
      </c>
      <c r="B69" s="11" t="s">
        <v>83</v>
      </c>
      <c r="C69" s="11">
        <v>10</v>
      </c>
      <c r="D69" s="11" t="s">
        <v>47</v>
      </c>
      <c r="E69" s="11" t="s">
        <v>349</v>
      </c>
      <c r="F69" s="11" t="s">
        <v>203</v>
      </c>
      <c r="G69" s="11" t="s">
        <v>204</v>
      </c>
      <c r="H69" s="11" t="s">
        <v>21</v>
      </c>
      <c r="I69" s="11" t="s">
        <v>350</v>
      </c>
      <c r="J69" s="11" t="s">
        <v>49</v>
      </c>
    </row>
    <row r="70" spans="1:10">
      <c r="A70" s="11" t="s">
        <v>232</v>
      </c>
      <c r="B70" s="11" t="s">
        <v>194</v>
      </c>
      <c r="C70" s="11">
        <v>10</v>
      </c>
      <c r="D70" s="11" t="s">
        <v>47</v>
      </c>
      <c r="E70" s="11" t="s">
        <v>354</v>
      </c>
      <c r="F70" s="11" t="s">
        <v>203</v>
      </c>
      <c r="G70" s="11" t="s">
        <v>204</v>
      </c>
      <c r="H70" s="11" t="s">
        <v>21</v>
      </c>
      <c r="I70" s="11" t="s">
        <v>58</v>
      </c>
      <c r="J70" s="11" t="s">
        <v>49</v>
      </c>
    </row>
    <row r="71" spans="1:10">
      <c r="A71" s="11" t="s">
        <v>232</v>
      </c>
      <c r="B71" s="11" t="s">
        <v>102</v>
      </c>
      <c r="C71" s="11">
        <v>10</v>
      </c>
      <c r="D71" s="11" t="s">
        <v>47</v>
      </c>
      <c r="E71" s="11" t="s">
        <v>233</v>
      </c>
      <c r="F71" s="43" t="s">
        <v>197</v>
      </c>
      <c r="G71" s="11" t="s">
        <v>155</v>
      </c>
      <c r="H71" s="11" t="s">
        <v>21</v>
      </c>
      <c r="I71" s="11" t="s">
        <v>95</v>
      </c>
      <c r="J71" s="11" t="s">
        <v>49</v>
      </c>
    </row>
    <row r="72" spans="1:10" ht="19.5" customHeight="1">
      <c r="A72" s="11" t="s">
        <v>232</v>
      </c>
      <c r="B72" s="11" t="s">
        <v>69</v>
      </c>
      <c r="C72" s="11">
        <v>10</v>
      </c>
      <c r="D72" s="11" t="s">
        <v>47</v>
      </c>
      <c r="E72" s="11" t="s">
        <v>282</v>
      </c>
      <c r="F72" s="43" t="s">
        <v>197</v>
      </c>
      <c r="G72" s="11" t="s">
        <v>283</v>
      </c>
      <c r="H72" s="11" t="s">
        <v>21</v>
      </c>
      <c r="I72" s="11" t="s">
        <v>284</v>
      </c>
      <c r="J72" s="11" t="s">
        <v>49</v>
      </c>
    </row>
    <row r="73" spans="1:10">
      <c r="A73" s="11" t="s">
        <v>232</v>
      </c>
      <c r="B73" s="11" t="s">
        <v>71</v>
      </c>
      <c r="C73" s="11">
        <v>10</v>
      </c>
      <c r="D73" s="11" t="s">
        <v>47</v>
      </c>
      <c r="E73" s="11" t="s">
        <v>356</v>
      </c>
      <c r="F73" s="11" t="s">
        <v>209</v>
      </c>
      <c r="G73" s="11" t="s">
        <v>204</v>
      </c>
      <c r="H73" s="11" t="s">
        <v>21</v>
      </c>
      <c r="I73" s="11" t="s">
        <v>189</v>
      </c>
      <c r="J73" s="11" t="s">
        <v>49</v>
      </c>
    </row>
    <row r="74" spans="1:10">
      <c r="A74" s="11" t="s">
        <v>232</v>
      </c>
      <c r="B74" s="11" t="s">
        <v>184</v>
      </c>
      <c r="C74" s="11">
        <v>10</v>
      </c>
      <c r="D74" s="11" t="s">
        <v>47</v>
      </c>
      <c r="E74" s="11" t="s">
        <v>360</v>
      </c>
      <c r="F74" s="11" t="s">
        <v>209</v>
      </c>
      <c r="G74" s="11" t="s">
        <v>204</v>
      </c>
      <c r="H74" s="11" t="s">
        <v>21</v>
      </c>
      <c r="I74" s="11" t="s">
        <v>361</v>
      </c>
      <c r="J74" s="11" t="s">
        <v>49</v>
      </c>
    </row>
    <row r="75" spans="1:10">
      <c r="A75" s="11" t="s">
        <v>232</v>
      </c>
      <c r="B75" s="11" t="s">
        <v>79</v>
      </c>
      <c r="C75" s="11">
        <v>10</v>
      </c>
      <c r="D75" s="11" t="s">
        <v>47</v>
      </c>
      <c r="E75" s="11" t="s">
        <v>364</v>
      </c>
      <c r="F75" s="11" t="s">
        <v>209</v>
      </c>
      <c r="G75" s="11" t="s">
        <v>204</v>
      </c>
      <c r="H75" s="11" t="s">
        <v>21</v>
      </c>
      <c r="I75" s="11" t="s">
        <v>365</v>
      </c>
      <c r="J75" s="11" t="s">
        <v>49</v>
      </c>
    </row>
    <row r="76" spans="1:10">
      <c r="A76" s="11" t="s">
        <v>294</v>
      </c>
      <c r="B76" s="11" t="s">
        <v>71</v>
      </c>
      <c r="C76" s="11">
        <v>6</v>
      </c>
      <c r="D76" s="11" t="s">
        <v>42</v>
      </c>
      <c r="E76" s="11" t="s">
        <v>327</v>
      </c>
      <c r="F76" s="11" t="s">
        <v>203</v>
      </c>
      <c r="G76" s="11" t="s">
        <v>204</v>
      </c>
      <c r="H76" s="11" t="s">
        <v>21</v>
      </c>
      <c r="I76" s="11" t="s">
        <v>31</v>
      </c>
      <c r="J76" s="11" t="s">
        <v>1032</v>
      </c>
    </row>
    <row r="77" spans="1:10">
      <c r="A77" s="11" t="s">
        <v>294</v>
      </c>
      <c r="B77" s="11" t="s">
        <v>82</v>
      </c>
      <c r="C77" s="11">
        <v>6</v>
      </c>
      <c r="D77" s="11" t="s">
        <v>42</v>
      </c>
      <c r="E77" s="11" t="s">
        <v>348</v>
      </c>
      <c r="F77" s="11" t="s">
        <v>203</v>
      </c>
      <c r="G77" s="11" t="s">
        <v>204</v>
      </c>
      <c r="H77" s="11" t="s">
        <v>21</v>
      </c>
      <c r="I77" s="11" t="s">
        <v>29</v>
      </c>
      <c r="J77" s="11" t="s">
        <v>43</v>
      </c>
    </row>
    <row r="78" spans="1:10" ht="19.5" customHeight="1">
      <c r="A78" s="11" t="s">
        <v>294</v>
      </c>
      <c r="B78" s="11" t="s">
        <v>83</v>
      </c>
      <c r="C78" s="11">
        <v>6</v>
      </c>
      <c r="D78" s="11" t="s">
        <v>42</v>
      </c>
      <c r="E78" s="11" t="s">
        <v>352</v>
      </c>
      <c r="F78" s="11" t="s">
        <v>203</v>
      </c>
      <c r="G78" s="11" t="s">
        <v>204</v>
      </c>
      <c r="H78" s="11" t="s">
        <v>21</v>
      </c>
      <c r="I78" s="11" t="s">
        <v>81</v>
      </c>
      <c r="J78" s="11" t="s">
        <v>1032</v>
      </c>
    </row>
    <row r="79" spans="1:10">
      <c r="A79" s="11" t="s">
        <v>294</v>
      </c>
      <c r="B79" s="11" t="s">
        <v>103</v>
      </c>
      <c r="C79" s="11">
        <v>6</v>
      </c>
      <c r="D79" s="11" t="s">
        <v>42</v>
      </c>
      <c r="E79" s="11" t="s">
        <v>295</v>
      </c>
      <c r="F79" s="43" t="s">
        <v>197</v>
      </c>
      <c r="G79" s="11" t="s">
        <v>296</v>
      </c>
      <c r="H79" s="11" t="s">
        <v>21</v>
      </c>
      <c r="I79" s="11" t="s">
        <v>30</v>
      </c>
      <c r="J79" s="11" t="s">
        <v>1033</v>
      </c>
    </row>
    <row r="80" spans="1:10">
      <c r="A80" s="11" t="s">
        <v>294</v>
      </c>
      <c r="B80" s="11" t="s">
        <v>79</v>
      </c>
      <c r="C80" s="11">
        <v>6</v>
      </c>
      <c r="D80" s="11" t="s">
        <v>42</v>
      </c>
      <c r="E80" s="11" t="s">
        <v>366</v>
      </c>
      <c r="F80" s="11" t="s">
        <v>209</v>
      </c>
      <c r="G80" s="11" t="s">
        <v>204</v>
      </c>
      <c r="H80" s="11" t="s">
        <v>21</v>
      </c>
      <c r="I80" s="11" t="s">
        <v>29</v>
      </c>
      <c r="J80" s="11" t="s">
        <v>1032</v>
      </c>
    </row>
    <row r="81" spans="1:10">
      <c r="A81" s="11" t="s">
        <v>260</v>
      </c>
      <c r="B81" s="11" t="s">
        <v>102</v>
      </c>
      <c r="C81" s="11">
        <v>10</v>
      </c>
      <c r="D81" s="11" t="s">
        <v>23</v>
      </c>
      <c r="E81" s="11" t="s">
        <v>314</v>
      </c>
      <c r="F81" s="11" t="s">
        <v>203</v>
      </c>
      <c r="G81" s="11" t="s">
        <v>204</v>
      </c>
      <c r="H81" s="11" t="s">
        <v>21</v>
      </c>
      <c r="I81" s="11" t="s">
        <v>27</v>
      </c>
      <c r="J81" s="11" t="s">
        <v>1034</v>
      </c>
    </row>
    <row r="82" spans="1:10">
      <c r="A82" s="11" t="s">
        <v>260</v>
      </c>
      <c r="B82" s="11" t="s">
        <v>194</v>
      </c>
      <c r="C82" s="11">
        <v>10</v>
      </c>
      <c r="D82" s="11" t="s">
        <v>23</v>
      </c>
      <c r="E82" s="11" t="s">
        <v>353</v>
      </c>
      <c r="F82" s="11" t="s">
        <v>203</v>
      </c>
      <c r="G82" s="11" t="s">
        <v>204</v>
      </c>
      <c r="H82" s="11" t="s">
        <v>21</v>
      </c>
      <c r="I82" s="11" t="s">
        <v>29</v>
      </c>
      <c r="J82" s="11" t="s">
        <v>1036</v>
      </c>
    </row>
    <row r="83" spans="1:10">
      <c r="A83" s="11" t="s">
        <v>260</v>
      </c>
      <c r="B83" s="11" t="s">
        <v>71</v>
      </c>
      <c r="C83" s="11">
        <v>10</v>
      </c>
      <c r="D83" s="11" t="s">
        <v>23</v>
      </c>
      <c r="E83" s="11" t="s">
        <v>261</v>
      </c>
      <c r="F83" s="43" t="s">
        <v>197</v>
      </c>
      <c r="G83" s="11" t="s">
        <v>262</v>
      </c>
      <c r="H83" s="11" t="s">
        <v>21</v>
      </c>
      <c r="I83" s="11" t="s">
        <v>27</v>
      </c>
      <c r="J83" s="11" t="s">
        <v>1035</v>
      </c>
    </row>
    <row r="84" spans="1:10">
      <c r="A84" s="11" t="s">
        <v>260</v>
      </c>
      <c r="B84" s="11" t="s">
        <v>78</v>
      </c>
      <c r="C84" s="11">
        <v>10</v>
      </c>
      <c r="D84" s="11" t="s">
        <v>23</v>
      </c>
      <c r="E84" s="11" t="s">
        <v>269</v>
      </c>
      <c r="F84" s="43" t="s">
        <v>197</v>
      </c>
      <c r="G84" s="11" t="s">
        <v>270</v>
      </c>
      <c r="H84" s="11" t="s">
        <v>21</v>
      </c>
      <c r="I84" s="11" t="s">
        <v>24</v>
      </c>
      <c r="J84" s="11" t="s">
        <v>1034</v>
      </c>
    </row>
    <row r="85" spans="1:10">
      <c r="A85" s="11" t="s">
        <v>260</v>
      </c>
      <c r="B85" s="11" t="s">
        <v>69</v>
      </c>
      <c r="C85" s="11">
        <v>10</v>
      </c>
      <c r="D85" s="11" t="s">
        <v>23</v>
      </c>
      <c r="E85" s="11" t="s">
        <v>285</v>
      </c>
      <c r="F85" s="43" t="s">
        <v>197</v>
      </c>
      <c r="G85" s="11" t="s">
        <v>286</v>
      </c>
      <c r="H85" s="11" t="s">
        <v>21</v>
      </c>
      <c r="I85" s="11" t="s">
        <v>24</v>
      </c>
      <c r="J85" s="11" t="s">
        <v>1034</v>
      </c>
    </row>
    <row r="86" spans="1:10" ht="19.5" customHeight="1">
      <c r="A86" s="11" t="s">
        <v>260</v>
      </c>
      <c r="B86" s="11" t="s">
        <v>184</v>
      </c>
      <c r="C86" s="11">
        <v>10</v>
      </c>
      <c r="D86" s="11" t="s">
        <v>23</v>
      </c>
      <c r="E86" s="11" t="s">
        <v>289</v>
      </c>
      <c r="F86" s="43" t="s">
        <v>197</v>
      </c>
      <c r="G86" s="11" t="s">
        <v>290</v>
      </c>
      <c r="H86" s="11" t="s">
        <v>21</v>
      </c>
      <c r="I86" s="11" t="s">
        <v>31</v>
      </c>
      <c r="J86" s="11" t="s">
        <v>1034</v>
      </c>
    </row>
    <row r="87" spans="1:10">
      <c r="A87" s="11" t="s">
        <v>260</v>
      </c>
      <c r="B87" s="11" t="s">
        <v>103</v>
      </c>
      <c r="C87" s="11">
        <v>10</v>
      </c>
      <c r="D87" s="11" t="s">
        <v>23</v>
      </c>
      <c r="E87" s="11" t="s">
        <v>297</v>
      </c>
      <c r="F87" s="43" t="s">
        <v>197</v>
      </c>
      <c r="G87" s="11" t="s">
        <v>166</v>
      </c>
      <c r="H87" s="11" t="s">
        <v>22</v>
      </c>
      <c r="I87" s="11" t="s">
        <v>30</v>
      </c>
      <c r="J87" s="11" t="s">
        <v>1034</v>
      </c>
    </row>
    <row r="88" spans="1:10">
      <c r="A88" s="11" t="s">
        <v>260</v>
      </c>
      <c r="B88" s="11" t="s">
        <v>82</v>
      </c>
      <c r="C88" s="11">
        <v>10</v>
      </c>
      <c r="D88" s="11" t="s">
        <v>23</v>
      </c>
      <c r="E88" s="11" t="s">
        <v>299</v>
      </c>
      <c r="F88" s="43" t="s">
        <v>197</v>
      </c>
      <c r="G88" s="11" t="s">
        <v>169</v>
      </c>
      <c r="H88" s="11" t="s">
        <v>22</v>
      </c>
      <c r="I88" s="11" t="s">
        <v>30</v>
      </c>
      <c r="J88" s="11" t="s">
        <v>1034</v>
      </c>
    </row>
    <row r="89" spans="1:10">
      <c r="A89" s="11" t="s">
        <v>260</v>
      </c>
      <c r="B89" s="11" t="s">
        <v>83</v>
      </c>
      <c r="C89" s="11">
        <v>10</v>
      </c>
      <c r="D89" s="11" t="s">
        <v>23</v>
      </c>
      <c r="E89" s="11" t="s">
        <v>57</v>
      </c>
      <c r="F89" s="43" t="s">
        <v>197</v>
      </c>
      <c r="G89" s="11" t="s">
        <v>172</v>
      </c>
      <c r="H89" s="11" t="s">
        <v>21</v>
      </c>
      <c r="I89" s="11" t="s">
        <v>29</v>
      </c>
      <c r="J89" s="11" t="s">
        <v>1034</v>
      </c>
    </row>
    <row r="90" spans="1:10">
      <c r="A90" s="11" t="s">
        <v>260</v>
      </c>
      <c r="B90" s="11" t="s">
        <v>79</v>
      </c>
      <c r="C90" s="11">
        <v>10</v>
      </c>
      <c r="D90" s="11" t="s">
        <v>23</v>
      </c>
      <c r="E90" s="11" t="s">
        <v>308</v>
      </c>
      <c r="F90" s="43" t="s">
        <v>197</v>
      </c>
      <c r="G90" s="11" t="s">
        <v>309</v>
      </c>
      <c r="H90" s="11" t="s">
        <v>22</v>
      </c>
      <c r="I90" s="11" t="s">
        <v>29</v>
      </c>
      <c r="J90" s="11" t="s">
        <v>1037</v>
      </c>
    </row>
    <row r="91" spans="1:10">
      <c r="A91" s="11" t="s">
        <v>255</v>
      </c>
      <c r="B91" s="11" t="s">
        <v>102</v>
      </c>
      <c r="C91" s="11">
        <v>5</v>
      </c>
      <c r="D91" s="11" t="s">
        <v>256</v>
      </c>
      <c r="E91" s="11" t="s">
        <v>319</v>
      </c>
      <c r="F91" s="11" t="s">
        <v>203</v>
      </c>
      <c r="G91" s="11" t="s">
        <v>204</v>
      </c>
      <c r="H91" s="11" t="s">
        <v>21</v>
      </c>
      <c r="I91" s="11" t="s">
        <v>24</v>
      </c>
      <c r="J91" s="11" t="s">
        <v>259</v>
      </c>
    </row>
    <row r="92" spans="1:10">
      <c r="A92" s="11" t="s">
        <v>255</v>
      </c>
      <c r="B92" s="11" t="s">
        <v>78</v>
      </c>
      <c r="C92" s="11">
        <v>5</v>
      </c>
      <c r="D92" s="11" t="s">
        <v>256</v>
      </c>
      <c r="E92" s="11" t="s">
        <v>336</v>
      </c>
      <c r="F92" s="11" t="s">
        <v>203</v>
      </c>
      <c r="G92" s="11" t="s">
        <v>204</v>
      </c>
      <c r="H92" s="11" t="s">
        <v>21</v>
      </c>
      <c r="I92" s="11" t="s">
        <v>208</v>
      </c>
      <c r="J92" s="11" t="s">
        <v>259</v>
      </c>
    </row>
    <row r="93" spans="1:10">
      <c r="A93" s="11" t="s">
        <v>255</v>
      </c>
      <c r="B93" s="11" t="s">
        <v>69</v>
      </c>
      <c r="C93" s="11">
        <v>5</v>
      </c>
      <c r="D93" s="11" t="s">
        <v>256</v>
      </c>
      <c r="E93" s="11" t="s">
        <v>340</v>
      </c>
      <c r="F93" s="11" t="s">
        <v>203</v>
      </c>
      <c r="G93" s="11" t="s">
        <v>204</v>
      </c>
      <c r="H93" s="11" t="s">
        <v>21</v>
      </c>
      <c r="I93" s="11" t="s">
        <v>208</v>
      </c>
      <c r="J93" s="11" t="s">
        <v>259</v>
      </c>
    </row>
    <row r="94" spans="1:10">
      <c r="A94" s="11" t="s">
        <v>255</v>
      </c>
      <c r="B94" s="11" t="s">
        <v>184</v>
      </c>
      <c r="C94" s="11">
        <v>5</v>
      </c>
      <c r="D94" s="11" t="s">
        <v>256</v>
      </c>
      <c r="E94" s="11" t="s">
        <v>341</v>
      </c>
      <c r="F94" s="11" t="s">
        <v>203</v>
      </c>
      <c r="G94" s="11" t="s">
        <v>204</v>
      </c>
      <c r="H94" s="11" t="s">
        <v>21</v>
      </c>
      <c r="I94" s="11" t="s">
        <v>208</v>
      </c>
      <c r="J94" s="11" t="s">
        <v>259</v>
      </c>
    </row>
    <row r="95" spans="1:10" ht="19.5" customHeight="1">
      <c r="A95" s="11" t="s">
        <v>255</v>
      </c>
      <c r="B95" s="11" t="s">
        <v>71</v>
      </c>
      <c r="C95" s="11">
        <v>5</v>
      </c>
      <c r="D95" s="11" t="s">
        <v>256</v>
      </c>
      <c r="E95" s="11" t="s">
        <v>257</v>
      </c>
      <c r="F95" s="43" t="s">
        <v>197</v>
      </c>
      <c r="G95" s="11" t="s">
        <v>258</v>
      </c>
      <c r="H95" s="11" t="s">
        <v>21</v>
      </c>
      <c r="I95" s="11" t="s">
        <v>24</v>
      </c>
      <c r="J95" s="11" t="s">
        <v>259</v>
      </c>
    </row>
  </sheetData>
  <autoFilter ref="A3:AK95" xr:uid="{8FBA32CA-FDC1-435B-B918-EC4A4D048CD4}">
    <sortState xmlns:xlrd2="http://schemas.microsoft.com/office/spreadsheetml/2017/richdata2" ref="A4:J95">
      <sortCondition ref="D3"/>
    </sortState>
  </autoFilter>
  <mergeCells count="1">
    <mergeCell ref="A1:J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B44C2-E967-4FEF-AF30-99C6063A1187}">
  <dimension ref="A1:J120"/>
  <sheetViews>
    <sheetView zoomScaleNormal="10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D18" sqref="D18"/>
    </sheetView>
  </sheetViews>
  <sheetFormatPr defaultColWidth="8.25" defaultRowHeight="16.5"/>
  <cols>
    <col min="1" max="1" width="14.25" style="50" bestFit="1" customWidth="1"/>
    <col min="2" max="2" width="12.125" style="50" bestFit="1" customWidth="1"/>
    <col min="3" max="3" width="10" style="50" bestFit="1" customWidth="1"/>
    <col min="4" max="4" width="28.625" style="53" bestFit="1" customWidth="1"/>
    <col min="5" max="5" width="9.5" style="53" bestFit="1" customWidth="1"/>
    <col min="6" max="6" width="12.25" style="53" bestFit="1" customWidth="1"/>
    <col min="7" max="7" width="18.375" style="53" bestFit="1" customWidth="1"/>
    <col min="8" max="8" width="8" style="53" bestFit="1" customWidth="1"/>
    <col min="9" max="10" width="12.25" style="53" bestFit="1" customWidth="1"/>
    <col min="11" max="16384" width="8.25" style="58"/>
  </cols>
  <sheetData>
    <row r="1" spans="1:10" s="50" customFormat="1" ht="25.5">
      <c r="A1" s="49" t="s">
        <v>375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s="50" customFormat="1">
      <c r="A2" s="51"/>
      <c r="B2" s="52"/>
      <c r="C2" s="52"/>
      <c r="D2" s="53"/>
      <c r="E2" s="53"/>
      <c r="F2" s="53"/>
      <c r="G2" s="53"/>
      <c r="H2" s="53"/>
      <c r="I2" s="53"/>
      <c r="J2" s="53"/>
    </row>
    <row r="3" spans="1:10" ht="33">
      <c r="A3" s="54" t="s">
        <v>376</v>
      </c>
      <c r="B3" s="55" t="s">
        <v>647</v>
      </c>
      <c r="C3" s="55" t="s">
        <v>149</v>
      </c>
      <c r="D3" s="56" t="s">
        <v>178</v>
      </c>
      <c r="E3" s="56" t="s">
        <v>179</v>
      </c>
      <c r="F3" s="56" t="s">
        <v>180</v>
      </c>
      <c r="G3" s="57" t="s">
        <v>377</v>
      </c>
      <c r="H3" s="56" t="s">
        <v>181</v>
      </c>
      <c r="I3" s="56" t="s">
        <v>182</v>
      </c>
      <c r="J3" s="56" t="s">
        <v>183</v>
      </c>
    </row>
    <row r="4" spans="1:10" ht="19.5" customHeight="1">
      <c r="A4" s="39" t="s">
        <v>64</v>
      </c>
      <c r="B4" s="39" t="s">
        <v>78</v>
      </c>
      <c r="C4" s="59">
        <v>3</v>
      </c>
      <c r="D4" s="60" t="s">
        <v>378</v>
      </c>
      <c r="E4" s="60" t="s">
        <v>379</v>
      </c>
      <c r="F4" s="60" t="s">
        <v>380</v>
      </c>
      <c r="G4" s="60" t="s">
        <v>150</v>
      </c>
      <c r="H4" s="60" t="s">
        <v>22</v>
      </c>
      <c r="I4" s="60" t="s">
        <v>31</v>
      </c>
      <c r="J4" s="60" t="s">
        <v>381</v>
      </c>
    </row>
    <row r="5" spans="1:10">
      <c r="A5" s="39" t="s">
        <v>64</v>
      </c>
      <c r="B5" s="39" t="s">
        <v>71</v>
      </c>
      <c r="C5" s="39">
        <v>3</v>
      </c>
      <c r="D5" s="60" t="s">
        <v>378</v>
      </c>
      <c r="E5" s="60" t="s">
        <v>382</v>
      </c>
      <c r="F5" s="60" t="s">
        <v>380</v>
      </c>
      <c r="G5" s="60" t="s">
        <v>150</v>
      </c>
      <c r="H5" s="60" t="s">
        <v>21</v>
      </c>
      <c r="I5" s="60" t="s">
        <v>31</v>
      </c>
      <c r="J5" s="60" t="s">
        <v>381</v>
      </c>
    </row>
    <row r="6" spans="1:10">
      <c r="A6" s="39" t="s">
        <v>77</v>
      </c>
      <c r="B6" s="39" t="s">
        <v>102</v>
      </c>
      <c r="C6" s="39">
        <v>3</v>
      </c>
      <c r="D6" s="60" t="s">
        <v>383</v>
      </c>
      <c r="E6" s="60" t="s">
        <v>384</v>
      </c>
      <c r="F6" s="60" t="s">
        <v>380</v>
      </c>
      <c r="G6" s="60" t="s">
        <v>150</v>
      </c>
      <c r="H6" s="60" t="s">
        <v>22</v>
      </c>
      <c r="I6" s="60" t="s">
        <v>27</v>
      </c>
      <c r="J6" s="60" t="s">
        <v>385</v>
      </c>
    </row>
    <row r="7" spans="1:10">
      <c r="A7" s="39" t="s">
        <v>77</v>
      </c>
      <c r="B7" s="39" t="s">
        <v>71</v>
      </c>
      <c r="C7" s="39">
        <v>3</v>
      </c>
      <c r="D7" s="60" t="s">
        <v>383</v>
      </c>
      <c r="E7" s="60" t="s">
        <v>386</v>
      </c>
      <c r="F7" s="61" t="s">
        <v>387</v>
      </c>
      <c r="G7" s="60" t="s">
        <v>150</v>
      </c>
      <c r="H7" s="60" t="s">
        <v>21</v>
      </c>
      <c r="I7" s="60" t="s">
        <v>27</v>
      </c>
      <c r="J7" s="60" t="s">
        <v>385</v>
      </c>
    </row>
    <row r="8" spans="1:10">
      <c r="A8" s="39" t="s">
        <v>77</v>
      </c>
      <c r="B8" s="39" t="s">
        <v>103</v>
      </c>
      <c r="C8" s="39">
        <v>3</v>
      </c>
      <c r="D8" s="60" t="s">
        <v>383</v>
      </c>
      <c r="E8" s="60" t="s">
        <v>388</v>
      </c>
      <c r="F8" s="61" t="s">
        <v>387</v>
      </c>
      <c r="G8" s="60" t="s">
        <v>150</v>
      </c>
      <c r="H8" s="60" t="s">
        <v>21</v>
      </c>
      <c r="I8" s="60" t="s">
        <v>30</v>
      </c>
      <c r="J8" s="60" t="s">
        <v>385</v>
      </c>
    </row>
    <row r="9" spans="1:10">
      <c r="A9" s="39" t="s">
        <v>99</v>
      </c>
      <c r="B9" s="39" t="s">
        <v>69</v>
      </c>
      <c r="C9" s="39">
        <v>4</v>
      </c>
      <c r="D9" s="60" t="s">
        <v>389</v>
      </c>
      <c r="E9" s="60" t="s">
        <v>390</v>
      </c>
      <c r="F9" s="60" t="s">
        <v>380</v>
      </c>
      <c r="G9" s="60" t="s">
        <v>150</v>
      </c>
      <c r="H9" s="60" t="s">
        <v>21</v>
      </c>
      <c r="I9" s="60" t="s">
        <v>24</v>
      </c>
      <c r="J9" s="60" t="s">
        <v>391</v>
      </c>
    </row>
    <row r="10" spans="1:10">
      <c r="A10" s="39" t="s">
        <v>99</v>
      </c>
      <c r="B10" s="39" t="s">
        <v>78</v>
      </c>
      <c r="C10" s="39">
        <v>4</v>
      </c>
      <c r="D10" s="60" t="s">
        <v>389</v>
      </c>
      <c r="E10" s="60" t="s">
        <v>392</v>
      </c>
      <c r="F10" s="60" t="s">
        <v>380</v>
      </c>
      <c r="G10" s="60" t="s">
        <v>150</v>
      </c>
      <c r="H10" s="60" t="s">
        <v>22</v>
      </c>
      <c r="I10" s="60" t="s">
        <v>27</v>
      </c>
      <c r="J10" s="60" t="s">
        <v>393</v>
      </c>
    </row>
    <row r="11" spans="1:10">
      <c r="A11" s="39" t="s">
        <v>99</v>
      </c>
      <c r="B11" s="39" t="s">
        <v>102</v>
      </c>
      <c r="C11" s="39">
        <v>4</v>
      </c>
      <c r="D11" s="60" t="s">
        <v>389</v>
      </c>
      <c r="E11" s="60" t="s">
        <v>394</v>
      </c>
      <c r="F11" s="61" t="s">
        <v>387</v>
      </c>
      <c r="G11" s="60" t="s">
        <v>150</v>
      </c>
      <c r="H11" s="60" t="s">
        <v>21</v>
      </c>
      <c r="I11" s="60" t="s">
        <v>24</v>
      </c>
      <c r="J11" s="60" t="s">
        <v>395</v>
      </c>
    </row>
    <row r="12" spans="1:10">
      <c r="A12" s="39" t="s">
        <v>99</v>
      </c>
      <c r="B12" s="39" t="s">
        <v>71</v>
      </c>
      <c r="C12" s="39">
        <v>4</v>
      </c>
      <c r="D12" s="60" t="s">
        <v>389</v>
      </c>
      <c r="E12" s="60" t="s">
        <v>396</v>
      </c>
      <c r="F12" s="61" t="s">
        <v>387</v>
      </c>
      <c r="G12" s="60" t="s">
        <v>150</v>
      </c>
      <c r="H12" s="60" t="s">
        <v>21</v>
      </c>
      <c r="I12" s="60" t="s">
        <v>31</v>
      </c>
      <c r="J12" s="60" t="s">
        <v>397</v>
      </c>
    </row>
    <row r="13" spans="1:10">
      <c r="A13" s="39" t="s">
        <v>97</v>
      </c>
      <c r="B13" s="39" t="s">
        <v>71</v>
      </c>
      <c r="C13" s="39">
        <v>1</v>
      </c>
      <c r="D13" s="60" t="s">
        <v>398</v>
      </c>
      <c r="E13" s="60" t="s">
        <v>399</v>
      </c>
      <c r="F13" s="62" t="s">
        <v>400</v>
      </c>
      <c r="G13" s="60" t="s">
        <v>401</v>
      </c>
      <c r="H13" s="60" t="s">
        <v>21</v>
      </c>
      <c r="I13" s="60" t="s">
        <v>31</v>
      </c>
      <c r="J13" s="60" t="s">
        <v>402</v>
      </c>
    </row>
    <row r="14" spans="1:10">
      <c r="A14" s="39" t="s">
        <v>84</v>
      </c>
      <c r="B14" s="39" t="s">
        <v>102</v>
      </c>
      <c r="C14" s="39">
        <v>1</v>
      </c>
      <c r="D14" s="60" t="s">
        <v>403</v>
      </c>
      <c r="E14" s="60" t="s">
        <v>404</v>
      </c>
      <c r="F14" s="62" t="s">
        <v>400</v>
      </c>
      <c r="G14" s="60" t="s">
        <v>405</v>
      </c>
      <c r="H14" s="60" t="s">
        <v>21</v>
      </c>
      <c r="I14" s="60" t="s">
        <v>27</v>
      </c>
      <c r="J14" s="60" t="s">
        <v>406</v>
      </c>
    </row>
    <row r="15" spans="1:10">
      <c r="A15" s="39" t="s">
        <v>94</v>
      </c>
      <c r="B15" s="39" t="s">
        <v>103</v>
      </c>
      <c r="C15" s="39">
        <v>5</v>
      </c>
      <c r="D15" s="60" t="s">
        <v>407</v>
      </c>
      <c r="E15" s="60" t="s">
        <v>408</v>
      </c>
      <c r="F15" s="60" t="s">
        <v>380</v>
      </c>
      <c r="G15" s="60" t="s">
        <v>150</v>
      </c>
      <c r="H15" s="60" t="s">
        <v>21</v>
      </c>
      <c r="I15" s="60" t="s">
        <v>30</v>
      </c>
      <c r="J15" s="60" t="s">
        <v>409</v>
      </c>
    </row>
    <row r="16" spans="1:10">
      <c r="A16" s="39" t="s">
        <v>94</v>
      </c>
      <c r="B16" s="39" t="s">
        <v>71</v>
      </c>
      <c r="C16" s="39">
        <v>5</v>
      </c>
      <c r="D16" s="60" t="s">
        <v>407</v>
      </c>
      <c r="E16" s="60" t="s">
        <v>410</v>
      </c>
      <c r="F16" s="60" t="s">
        <v>380</v>
      </c>
      <c r="G16" s="60" t="s">
        <v>150</v>
      </c>
      <c r="H16" s="60" t="s">
        <v>21</v>
      </c>
      <c r="I16" s="60" t="s">
        <v>27</v>
      </c>
      <c r="J16" s="60" t="s">
        <v>411</v>
      </c>
    </row>
    <row r="17" spans="1:10">
      <c r="A17" s="39" t="s">
        <v>94</v>
      </c>
      <c r="B17" s="39" t="s">
        <v>69</v>
      </c>
      <c r="C17" s="39">
        <v>5</v>
      </c>
      <c r="D17" s="60" t="s">
        <v>407</v>
      </c>
      <c r="E17" s="60" t="s">
        <v>412</v>
      </c>
      <c r="F17" s="60" t="s">
        <v>380</v>
      </c>
      <c r="G17" s="60" t="s">
        <v>150</v>
      </c>
      <c r="H17" s="60" t="s">
        <v>21</v>
      </c>
      <c r="I17" s="60" t="s">
        <v>27</v>
      </c>
      <c r="J17" s="60" t="s">
        <v>413</v>
      </c>
    </row>
    <row r="18" spans="1:10">
      <c r="A18" s="39" t="s">
        <v>94</v>
      </c>
      <c r="B18" s="39" t="s">
        <v>78</v>
      </c>
      <c r="C18" s="39">
        <v>5</v>
      </c>
      <c r="D18" s="60" t="s">
        <v>407</v>
      </c>
      <c r="E18" s="60" t="s">
        <v>414</v>
      </c>
      <c r="F18" s="60" t="s">
        <v>380</v>
      </c>
      <c r="G18" s="60" t="s">
        <v>150</v>
      </c>
      <c r="H18" s="60" t="s">
        <v>22</v>
      </c>
      <c r="I18" s="60" t="s">
        <v>27</v>
      </c>
      <c r="J18" s="60" t="s">
        <v>415</v>
      </c>
    </row>
    <row r="19" spans="1:10">
      <c r="A19" s="39" t="s">
        <v>94</v>
      </c>
      <c r="B19" s="39" t="s">
        <v>102</v>
      </c>
      <c r="C19" s="39">
        <v>5</v>
      </c>
      <c r="D19" s="60" t="s">
        <v>407</v>
      </c>
      <c r="E19" s="60" t="s">
        <v>416</v>
      </c>
      <c r="F19" s="61" t="s">
        <v>387</v>
      </c>
      <c r="G19" s="60" t="s">
        <v>150</v>
      </c>
      <c r="H19" s="60" t="s">
        <v>21</v>
      </c>
      <c r="I19" s="60" t="s">
        <v>31</v>
      </c>
      <c r="J19" s="60" t="s">
        <v>417</v>
      </c>
    </row>
    <row r="20" spans="1:10">
      <c r="A20" s="39" t="s">
        <v>85</v>
      </c>
      <c r="B20" s="39" t="s">
        <v>102</v>
      </c>
      <c r="C20" s="39">
        <v>1</v>
      </c>
      <c r="D20" s="60" t="s">
        <v>418</v>
      </c>
      <c r="E20" s="60" t="s">
        <v>419</v>
      </c>
      <c r="F20" s="60" t="s">
        <v>380</v>
      </c>
      <c r="G20" s="60" t="s">
        <v>150</v>
      </c>
      <c r="H20" s="60" t="s">
        <v>21</v>
      </c>
      <c r="I20" s="60" t="s">
        <v>420</v>
      </c>
      <c r="J20" s="60" t="s">
        <v>1038</v>
      </c>
    </row>
    <row r="21" spans="1:10">
      <c r="A21" s="39" t="s">
        <v>66</v>
      </c>
      <c r="B21" s="39" t="s">
        <v>69</v>
      </c>
      <c r="C21" s="39">
        <v>5</v>
      </c>
      <c r="D21" s="60" t="s">
        <v>421</v>
      </c>
      <c r="E21" s="60" t="s">
        <v>433</v>
      </c>
      <c r="F21" s="60" t="s">
        <v>380</v>
      </c>
      <c r="G21" s="60" t="s">
        <v>150</v>
      </c>
      <c r="H21" s="60" t="s">
        <v>21</v>
      </c>
      <c r="I21" s="60" t="s">
        <v>27</v>
      </c>
      <c r="J21" s="60" t="s">
        <v>434</v>
      </c>
    </row>
    <row r="22" spans="1:10">
      <c r="A22" s="39" t="s">
        <v>66</v>
      </c>
      <c r="B22" s="39" t="s">
        <v>102</v>
      </c>
      <c r="C22" s="39">
        <v>5</v>
      </c>
      <c r="D22" s="60" t="s">
        <v>421</v>
      </c>
      <c r="E22" s="60" t="s">
        <v>422</v>
      </c>
      <c r="F22" s="62" t="s">
        <v>400</v>
      </c>
      <c r="G22" s="60" t="s">
        <v>423</v>
      </c>
      <c r="H22" s="60" t="s">
        <v>21</v>
      </c>
      <c r="I22" s="60" t="s">
        <v>24</v>
      </c>
      <c r="J22" s="60" t="s">
        <v>424</v>
      </c>
    </row>
    <row r="23" spans="1:10" ht="19.5" customHeight="1">
      <c r="A23" s="39" t="s">
        <v>66</v>
      </c>
      <c r="B23" s="39" t="s">
        <v>71</v>
      </c>
      <c r="C23" s="39">
        <v>5</v>
      </c>
      <c r="D23" s="60" t="s">
        <v>421</v>
      </c>
      <c r="E23" s="60" t="s">
        <v>425</v>
      </c>
      <c r="F23" s="62" t="s">
        <v>400</v>
      </c>
      <c r="G23" s="60" t="s">
        <v>426</v>
      </c>
      <c r="H23" s="60" t="s">
        <v>21</v>
      </c>
      <c r="I23" s="60" t="s">
        <v>24</v>
      </c>
      <c r="J23" s="60" t="s">
        <v>427</v>
      </c>
    </row>
    <row r="24" spans="1:10">
      <c r="A24" s="39" t="s">
        <v>66</v>
      </c>
      <c r="B24" s="39" t="s">
        <v>78</v>
      </c>
      <c r="C24" s="39">
        <v>5</v>
      </c>
      <c r="D24" s="60" t="s">
        <v>421</v>
      </c>
      <c r="E24" s="60" t="s">
        <v>428</v>
      </c>
      <c r="F24" s="62" t="s">
        <v>400</v>
      </c>
      <c r="G24" s="60" t="s">
        <v>429</v>
      </c>
      <c r="H24" s="60" t="s">
        <v>21</v>
      </c>
      <c r="I24" s="60" t="s">
        <v>27</v>
      </c>
      <c r="J24" s="60" t="s">
        <v>430</v>
      </c>
    </row>
    <row r="25" spans="1:10">
      <c r="A25" s="39" t="s">
        <v>66</v>
      </c>
      <c r="B25" s="39" t="s">
        <v>184</v>
      </c>
      <c r="C25" s="39">
        <v>5</v>
      </c>
      <c r="D25" s="60" t="s">
        <v>421</v>
      </c>
      <c r="E25" s="60" t="s">
        <v>431</v>
      </c>
      <c r="F25" s="62" t="s">
        <v>400</v>
      </c>
      <c r="G25" s="60" t="s">
        <v>432</v>
      </c>
      <c r="H25" s="60" t="s">
        <v>21</v>
      </c>
      <c r="I25" s="60" t="s">
        <v>24</v>
      </c>
      <c r="J25" s="60" t="s">
        <v>427</v>
      </c>
    </row>
    <row r="26" spans="1:10">
      <c r="A26" s="39" t="s">
        <v>92</v>
      </c>
      <c r="B26" s="39" t="s">
        <v>102</v>
      </c>
      <c r="C26" s="39">
        <v>6</v>
      </c>
      <c r="D26" s="60" t="s">
        <v>435</v>
      </c>
      <c r="E26" s="60" t="s">
        <v>436</v>
      </c>
      <c r="F26" s="62" t="s">
        <v>400</v>
      </c>
      <c r="G26" s="60" t="s">
        <v>437</v>
      </c>
      <c r="H26" s="60" t="s">
        <v>21</v>
      </c>
      <c r="I26" s="60" t="s">
        <v>31</v>
      </c>
      <c r="J26" s="60" t="s">
        <v>438</v>
      </c>
    </row>
    <row r="27" spans="1:10" ht="19.5" customHeight="1">
      <c r="A27" s="39" t="s">
        <v>92</v>
      </c>
      <c r="B27" s="39" t="s">
        <v>71</v>
      </c>
      <c r="C27" s="39">
        <v>6</v>
      </c>
      <c r="D27" s="60" t="s">
        <v>435</v>
      </c>
      <c r="E27" s="60" t="s">
        <v>439</v>
      </c>
      <c r="F27" s="62" t="s">
        <v>400</v>
      </c>
      <c r="G27" s="60" t="s">
        <v>440</v>
      </c>
      <c r="H27" s="60" t="s">
        <v>21</v>
      </c>
      <c r="I27" s="60" t="s">
        <v>31</v>
      </c>
      <c r="J27" s="60" t="s">
        <v>438</v>
      </c>
    </row>
    <row r="28" spans="1:10">
      <c r="A28" s="39" t="s">
        <v>92</v>
      </c>
      <c r="B28" s="39" t="s">
        <v>69</v>
      </c>
      <c r="C28" s="39">
        <v>6</v>
      </c>
      <c r="D28" s="60" t="s">
        <v>435</v>
      </c>
      <c r="E28" s="60" t="s">
        <v>441</v>
      </c>
      <c r="F28" s="62" t="s">
        <v>400</v>
      </c>
      <c r="G28" s="60" t="s">
        <v>442</v>
      </c>
      <c r="H28" s="60" t="s">
        <v>21</v>
      </c>
      <c r="I28" s="60" t="s">
        <v>31</v>
      </c>
      <c r="J28" s="60" t="s">
        <v>438</v>
      </c>
    </row>
    <row r="29" spans="1:10">
      <c r="A29" s="39" t="s">
        <v>92</v>
      </c>
      <c r="B29" s="39" t="s">
        <v>103</v>
      </c>
      <c r="C29" s="39">
        <v>6</v>
      </c>
      <c r="D29" s="60" t="s">
        <v>435</v>
      </c>
      <c r="E29" s="60" t="s">
        <v>443</v>
      </c>
      <c r="F29" s="62" t="s">
        <v>400</v>
      </c>
      <c r="G29" s="60" t="s">
        <v>444</v>
      </c>
      <c r="H29" s="60" t="s">
        <v>21</v>
      </c>
      <c r="I29" s="60" t="s">
        <v>29</v>
      </c>
      <c r="J29" s="60" t="s">
        <v>438</v>
      </c>
    </row>
    <row r="30" spans="1:10">
      <c r="A30" s="39" t="s">
        <v>92</v>
      </c>
      <c r="B30" s="39" t="s">
        <v>82</v>
      </c>
      <c r="C30" s="39">
        <v>6</v>
      </c>
      <c r="D30" s="60" t="s">
        <v>435</v>
      </c>
      <c r="E30" s="60" t="s">
        <v>445</v>
      </c>
      <c r="F30" s="62" t="s">
        <v>400</v>
      </c>
      <c r="G30" s="60" t="s">
        <v>446</v>
      </c>
      <c r="H30" s="60" t="s">
        <v>21</v>
      </c>
      <c r="I30" s="60" t="s">
        <v>29</v>
      </c>
      <c r="J30" s="60" t="s">
        <v>438</v>
      </c>
    </row>
    <row r="31" spans="1:10">
      <c r="A31" s="39" t="s">
        <v>92</v>
      </c>
      <c r="B31" s="39" t="s">
        <v>78</v>
      </c>
      <c r="C31" s="39">
        <v>6</v>
      </c>
      <c r="D31" s="60" t="s">
        <v>435</v>
      </c>
      <c r="E31" s="60" t="s">
        <v>447</v>
      </c>
      <c r="F31" s="61" t="s">
        <v>387</v>
      </c>
      <c r="G31" s="60" t="s">
        <v>150</v>
      </c>
      <c r="H31" s="60" t="s">
        <v>21</v>
      </c>
      <c r="I31" s="60" t="s">
        <v>31</v>
      </c>
      <c r="J31" s="60" t="s">
        <v>438</v>
      </c>
    </row>
    <row r="32" spans="1:10">
      <c r="A32" s="39" t="s">
        <v>70</v>
      </c>
      <c r="B32" s="39" t="s">
        <v>71</v>
      </c>
      <c r="C32" s="39">
        <v>6</v>
      </c>
      <c r="D32" s="60" t="s">
        <v>448</v>
      </c>
      <c r="E32" s="60" t="s">
        <v>449</v>
      </c>
      <c r="F32" s="62" t="s">
        <v>400</v>
      </c>
      <c r="G32" s="60" t="s">
        <v>450</v>
      </c>
      <c r="H32" s="60" t="s">
        <v>22</v>
      </c>
      <c r="I32" s="60" t="s">
        <v>420</v>
      </c>
      <c r="J32" s="60" t="s">
        <v>451</v>
      </c>
    </row>
    <row r="33" spans="1:10">
      <c r="A33" s="39" t="s">
        <v>70</v>
      </c>
      <c r="B33" s="39" t="s">
        <v>78</v>
      </c>
      <c r="C33" s="39">
        <v>6</v>
      </c>
      <c r="D33" s="60" t="s">
        <v>448</v>
      </c>
      <c r="E33" s="60" t="s">
        <v>452</v>
      </c>
      <c r="F33" s="62" t="s">
        <v>400</v>
      </c>
      <c r="G33" s="60" t="s">
        <v>453</v>
      </c>
      <c r="H33" s="60" t="s">
        <v>21</v>
      </c>
      <c r="I33" s="60" t="s">
        <v>420</v>
      </c>
      <c r="J33" s="60" t="s">
        <v>451</v>
      </c>
    </row>
    <row r="34" spans="1:10">
      <c r="A34" s="39" t="s">
        <v>70</v>
      </c>
      <c r="B34" s="39" t="s">
        <v>184</v>
      </c>
      <c r="C34" s="39">
        <v>6</v>
      </c>
      <c r="D34" s="60" t="s">
        <v>448</v>
      </c>
      <c r="E34" s="60" t="s">
        <v>454</v>
      </c>
      <c r="F34" s="62" t="s">
        <v>400</v>
      </c>
      <c r="G34" s="60" t="s">
        <v>455</v>
      </c>
      <c r="H34" s="60" t="s">
        <v>21</v>
      </c>
      <c r="I34" s="60" t="s">
        <v>456</v>
      </c>
      <c r="J34" s="60" t="s">
        <v>451</v>
      </c>
    </row>
    <row r="35" spans="1:10">
      <c r="A35" s="39" t="s">
        <v>70</v>
      </c>
      <c r="B35" s="39" t="s">
        <v>103</v>
      </c>
      <c r="C35" s="39">
        <v>6</v>
      </c>
      <c r="D35" s="60" t="s">
        <v>448</v>
      </c>
      <c r="E35" s="60" t="s">
        <v>457</v>
      </c>
      <c r="F35" s="61" t="s">
        <v>387</v>
      </c>
      <c r="G35" s="60" t="s">
        <v>150</v>
      </c>
      <c r="H35" s="60" t="s">
        <v>21</v>
      </c>
      <c r="I35" s="60" t="s">
        <v>458</v>
      </c>
      <c r="J35" s="60" t="s">
        <v>451</v>
      </c>
    </row>
    <row r="36" spans="1:10">
      <c r="A36" s="39" t="s">
        <v>70</v>
      </c>
      <c r="B36" s="39" t="s">
        <v>102</v>
      </c>
      <c r="C36" s="39">
        <v>6</v>
      </c>
      <c r="D36" s="60" t="s">
        <v>448</v>
      </c>
      <c r="E36" s="60" t="s">
        <v>459</v>
      </c>
      <c r="F36" s="61" t="s">
        <v>387</v>
      </c>
      <c r="G36" s="60" t="s">
        <v>150</v>
      </c>
      <c r="H36" s="60" t="s">
        <v>21</v>
      </c>
      <c r="I36" s="60" t="s">
        <v>460</v>
      </c>
      <c r="J36" s="60" t="s">
        <v>451</v>
      </c>
    </row>
    <row r="37" spans="1:10" ht="19.5" customHeight="1">
      <c r="A37" s="39" t="s">
        <v>188</v>
      </c>
      <c r="B37" s="39" t="s">
        <v>102</v>
      </c>
      <c r="C37" s="39">
        <v>4</v>
      </c>
      <c r="D37" s="60" t="s">
        <v>461</v>
      </c>
      <c r="E37" s="60" t="s">
        <v>465</v>
      </c>
      <c r="F37" s="60" t="s">
        <v>380</v>
      </c>
      <c r="G37" s="60" t="s">
        <v>150</v>
      </c>
      <c r="H37" s="60" t="s">
        <v>21</v>
      </c>
      <c r="I37" s="60" t="s">
        <v>31</v>
      </c>
      <c r="J37" s="60" t="s">
        <v>466</v>
      </c>
    </row>
    <row r="38" spans="1:10" ht="19.5" customHeight="1">
      <c r="A38" s="39" t="s">
        <v>188</v>
      </c>
      <c r="B38" s="39" t="s">
        <v>78</v>
      </c>
      <c r="C38" s="39">
        <v>4</v>
      </c>
      <c r="D38" s="60" t="s">
        <v>461</v>
      </c>
      <c r="E38" s="60" t="s">
        <v>462</v>
      </c>
      <c r="F38" s="62" t="s">
        <v>400</v>
      </c>
      <c r="G38" s="60" t="s">
        <v>463</v>
      </c>
      <c r="H38" s="60" t="s">
        <v>21</v>
      </c>
      <c r="I38" s="60" t="s">
        <v>27</v>
      </c>
      <c r="J38" s="60" t="s">
        <v>464</v>
      </c>
    </row>
    <row r="39" spans="1:10" ht="19.5" customHeight="1">
      <c r="A39" s="39" t="s">
        <v>188</v>
      </c>
      <c r="B39" s="39" t="s">
        <v>71</v>
      </c>
      <c r="C39" s="39">
        <v>4</v>
      </c>
      <c r="D39" s="60" t="s">
        <v>461</v>
      </c>
      <c r="E39" s="60" t="s">
        <v>467</v>
      </c>
      <c r="F39" s="61" t="s">
        <v>387</v>
      </c>
      <c r="G39" s="60" t="s">
        <v>150</v>
      </c>
      <c r="H39" s="60" t="s">
        <v>22</v>
      </c>
      <c r="I39" s="60" t="s">
        <v>31</v>
      </c>
      <c r="J39" s="60" t="s">
        <v>468</v>
      </c>
    </row>
    <row r="40" spans="1:10" ht="19.5" customHeight="1">
      <c r="A40" s="39" t="s">
        <v>188</v>
      </c>
      <c r="B40" s="39" t="s">
        <v>69</v>
      </c>
      <c r="C40" s="39">
        <v>4</v>
      </c>
      <c r="D40" s="60" t="s">
        <v>461</v>
      </c>
      <c r="E40" s="60" t="s">
        <v>469</v>
      </c>
      <c r="F40" s="61" t="s">
        <v>387</v>
      </c>
      <c r="G40" s="60" t="s">
        <v>150</v>
      </c>
      <c r="H40" s="60" t="s">
        <v>21</v>
      </c>
      <c r="I40" s="60" t="s">
        <v>27</v>
      </c>
      <c r="J40" s="60" t="s">
        <v>470</v>
      </c>
    </row>
    <row r="41" spans="1:10" ht="19.5" customHeight="1">
      <c r="A41" s="39" t="s">
        <v>471</v>
      </c>
      <c r="B41" s="39" t="s">
        <v>82</v>
      </c>
      <c r="C41" s="39">
        <v>4</v>
      </c>
      <c r="D41" s="60" t="s">
        <v>472</v>
      </c>
      <c r="E41" s="60" t="s">
        <v>479</v>
      </c>
      <c r="F41" s="60" t="s">
        <v>380</v>
      </c>
      <c r="G41" s="60" t="s">
        <v>150</v>
      </c>
      <c r="H41" s="60" t="s">
        <v>21</v>
      </c>
      <c r="I41" s="60" t="s">
        <v>100</v>
      </c>
      <c r="J41" s="60" t="s">
        <v>480</v>
      </c>
    </row>
    <row r="42" spans="1:10" ht="19.5" customHeight="1">
      <c r="A42" s="39" t="s">
        <v>471</v>
      </c>
      <c r="B42" s="39" t="s">
        <v>83</v>
      </c>
      <c r="C42" s="39">
        <v>4</v>
      </c>
      <c r="D42" s="60" t="s">
        <v>472</v>
      </c>
      <c r="E42" s="60" t="s">
        <v>473</v>
      </c>
      <c r="F42" s="62" t="s">
        <v>400</v>
      </c>
      <c r="G42" s="60" t="s">
        <v>474</v>
      </c>
      <c r="H42" s="60" t="s">
        <v>21</v>
      </c>
      <c r="I42" s="60" t="s">
        <v>101</v>
      </c>
      <c r="J42" s="60" t="s">
        <v>475</v>
      </c>
    </row>
    <row r="43" spans="1:10" ht="19.5" customHeight="1">
      <c r="A43" s="39" t="s">
        <v>471</v>
      </c>
      <c r="B43" s="39" t="s">
        <v>79</v>
      </c>
      <c r="C43" s="39">
        <v>4</v>
      </c>
      <c r="D43" s="60" t="s">
        <v>472</v>
      </c>
      <c r="E43" s="60" t="s">
        <v>476</v>
      </c>
      <c r="F43" s="62" t="s">
        <v>400</v>
      </c>
      <c r="G43" s="60" t="s">
        <v>477</v>
      </c>
      <c r="H43" s="60" t="s">
        <v>22</v>
      </c>
      <c r="I43" s="60" t="s">
        <v>101</v>
      </c>
      <c r="J43" s="60" t="s">
        <v>478</v>
      </c>
    </row>
    <row r="44" spans="1:10" ht="19.5" customHeight="1">
      <c r="A44" s="39" t="s">
        <v>481</v>
      </c>
      <c r="B44" s="39" t="s">
        <v>103</v>
      </c>
      <c r="C44" s="39">
        <v>2</v>
      </c>
      <c r="D44" s="60" t="s">
        <v>482</v>
      </c>
      <c r="E44" s="60" t="s">
        <v>483</v>
      </c>
      <c r="F44" s="62" t="s">
        <v>400</v>
      </c>
      <c r="G44" s="60" t="s">
        <v>484</v>
      </c>
      <c r="H44" s="60" t="s">
        <v>21</v>
      </c>
      <c r="I44" s="60" t="s">
        <v>29</v>
      </c>
      <c r="J44" s="60" t="s">
        <v>485</v>
      </c>
    </row>
    <row r="45" spans="1:10" ht="19.5" customHeight="1">
      <c r="A45" s="39" t="s">
        <v>481</v>
      </c>
      <c r="B45" s="39" t="s">
        <v>82</v>
      </c>
      <c r="C45" s="39">
        <v>2</v>
      </c>
      <c r="D45" s="60" t="s">
        <v>482</v>
      </c>
      <c r="E45" s="60" t="s">
        <v>486</v>
      </c>
      <c r="F45" s="62" t="s">
        <v>400</v>
      </c>
      <c r="G45" s="60" t="s">
        <v>487</v>
      </c>
      <c r="H45" s="60" t="s">
        <v>21</v>
      </c>
      <c r="I45" s="60" t="s">
        <v>29</v>
      </c>
      <c r="J45" s="60" t="s">
        <v>485</v>
      </c>
    </row>
    <row r="46" spans="1:10" ht="19.5" customHeight="1">
      <c r="A46" s="39" t="s">
        <v>98</v>
      </c>
      <c r="B46" s="39" t="s">
        <v>78</v>
      </c>
      <c r="C46" s="39">
        <v>4</v>
      </c>
      <c r="D46" s="60" t="s">
        <v>488</v>
      </c>
      <c r="E46" s="60" t="s">
        <v>491</v>
      </c>
      <c r="F46" s="60" t="s">
        <v>380</v>
      </c>
      <c r="G46" s="60" t="s">
        <v>150</v>
      </c>
      <c r="H46" s="60" t="s">
        <v>22</v>
      </c>
      <c r="I46" s="60" t="s">
        <v>31</v>
      </c>
      <c r="J46" s="60" t="s">
        <v>492</v>
      </c>
    </row>
    <row r="47" spans="1:10" ht="19.5" customHeight="1">
      <c r="A47" s="39" t="s">
        <v>98</v>
      </c>
      <c r="B47" s="39" t="s">
        <v>71</v>
      </c>
      <c r="C47" s="39">
        <v>4</v>
      </c>
      <c r="D47" s="60" t="s">
        <v>488</v>
      </c>
      <c r="E47" s="60" t="s">
        <v>489</v>
      </c>
      <c r="F47" s="62" t="s">
        <v>400</v>
      </c>
      <c r="G47" s="60" t="s">
        <v>490</v>
      </c>
      <c r="H47" s="60" t="s">
        <v>21</v>
      </c>
      <c r="I47" s="60" t="s">
        <v>31</v>
      </c>
      <c r="J47" s="60" t="s">
        <v>1039</v>
      </c>
    </row>
    <row r="48" spans="1:10" ht="19.5" customHeight="1">
      <c r="A48" s="39" t="s">
        <v>98</v>
      </c>
      <c r="B48" s="39" t="s">
        <v>102</v>
      </c>
      <c r="C48" s="39">
        <v>4</v>
      </c>
      <c r="D48" s="60" t="s">
        <v>488</v>
      </c>
      <c r="E48" s="60" t="s">
        <v>493</v>
      </c>
      <c r="F48" s="61" t="s">
        <v>387</v>
      </c>
      <c r="G48" s="60" t="s">
        <v>150</v>
      </c>
      <c r="H48" s="60" t="s">
        <v>22</v>
      </c>
      <c r="I48" s="60" t="s">
        <v>24</v>
      </c>
      <c r="J48" s="60" t="s">
        <v>1039</v>
      </c>
    </row>
    <row r="49" spans="1:10">
      <c r="A49" s="39" t="s">
        <v>98</v>
      </c>
      <c r="B49" s="39" t="s">
        <v>69</v>
      </c>
      <c r="C49" s="39">
        <v>4</v>
      </c>
      <c r="D49" s="60" t="s">
        <v>488</v>
      </c>
      <c r="E49" s="60" t="s">
        <v>494</v>
      </c>
      <c r="F49" s="61" t="s">
        <v>387</v>
      </c>
      <c r="G49" s="60" t="s">
        <v>150</v>
      </c>
      <c r="H49" s="60" t="s">
        <v>21</v>
      </c>
      <c r="I49" s="60" t="s">
        <v>31</v>
      </c>
      <c r="J49" s="60" t="s">
        <v>492</v>
      </c>
    </row>
    <row r="50" spans="1:10">
      <c r="A50" s="39" t="s">
        <v>185</v>
      </c>
      <c r="B50" s="39" t="s">
        <v>82</v>
      </c>
      <c r="C50" s="39">
        <v>2</v>
      </c>
      <c r="D50" s="60" t="s">
        <v>495</v>
      </c>
      <c r="E50" s="60" t="s">
        <v>499</v>
      </c>
      <c r="F50" s="60" t="s">
        <v>380</v>
      </c>
      <c r="G50" s="60" t="s">
        <v>150</v>
      </c>
      <c r="H50" s="60" t="s">
        <v>21</v>
      </c>
      <c r="I50" s="60" t="s">
        <v>30</v>
      </c>
      <c r="J50" s="60" t="s">
        <v>498</v>
      </c>
    </row>
    <row r="51" spans="1:10">
      <c r="A51" s="39" t="s">
        <v>185</v>
      </c>
      <c r="B51" s="39" t="s">
        <v>103</v>
      </c>
      <c r="C51" s="39">
        <v>2</v>
      </c>
      <c r="D51" s="60" t="s">
        <v>495</v>
      </c>
      <c r="E51" s="60" t="s">
        <v>496</v>
      </c>
      <c r="F51" s="62" t="s">
        <v>400</v>
      </c>
      <c r="G51" s="60" t="s">
        <v>497</v>
      </c>
      <c r="H51" s="60" t="s">
        <v>22</v>
      </c>
      <c r="I51" s="60" t="s">
        <v>30</v>
      </c>
      <c r="J51" s="60" t="s">
        <v>498</v>
      </c>
    </row>
    <row r="52" spans="1:10">
      <c r="A52" s="39" t="s">
        <v>63</v>
      </c>
      <c r="B52" s="39" t="s">
        <v>71</v>
      </c>
      <c r="C52" s="39">
        <v>4</v>
      </c>
      <c r="D52" s="60" t="s">
        <v>500</v>
      </c>
      <c r="E52" s="60" t="s">
        <v>501</v>
      </c>
      <c r="F52" s="60" t="s">
        <v>380</v>
      </c>
      <c r="G52" s="60" t="s">
        <v>150</v>
      </c>
      <c r="H52" s="60" t="s">
        <v>21</v>
      </c>
      <c r="I52" s="60" t="s">
        <v>65</v>
      </c>
      <c r="J52" s="60" t="s">
        <v>1040</v>
      </c>
    </row>
    <row r="53" spans="1:10">
      <c r="A53" s="39" t="s">
        <v>63</v>
      </c>
      <c r="B53" s="39" t="s">
        <v>69</v>
      </c>
      <c r="C53" s="39">
        <v>4</v>
      </c>
      <c r="D53" s="60" t="s">
        <v>500</v>
      </c>
      <c r="E53" s="60" t="s">
        <v>502</v>
      </c>
      <c r="F53" s="60" t="s">
        <v>380</v>
      </c>
      <c r="G53" s="60" t="s">
        <v>150</v>
      </c>
      <c r="H53" s="60" t="s">
        <v>21</v>
      </c>
      <c r="I53" s="60" t="s">
        <v>65</v>
      </c>
      <c r="J53" s="60" t="s">
        <v>503</v>
      </c>
    </row>
    <row r="54" spans="1:10">
      <c r="A54" s="39" t="s">
        <v>63</v>
      </c>
      <c r="B54" s="39" t="s">
        <v>78</v>
      </c>
      <c r="C54" s="39">
        <v>4</v>
      </c>
      <c r="D54" s="60" t="s">
        <v>500</v>
      </c>
      <c r="E54" s="60" t="s">
        <v>504</v>
      </c>
      <c r="F54" s="61" t="s">
        <v>387</v>
      </c>
      <c r="G54" s="60" t="s">
        <v>150</v>
      </c>
      <c r="H54" s="60" t="s">
        <v>21</v>
      </c>
      <c r="I54" s="60" t="s">
        <v>65</v>
      </c>
      <c r="J54" s="60" t="s">
        <v>503</v>
      </c>
    </row>
    <row r="55" spans="1:10" ht="19.5" customHeight="1">
      <c r="A55" s="39" t="s">
        <v>63</v>
      </c>
      <c r="B55" s="39" t="s">
        <v>102</v>
      </c>
      <c r="C55" s="39">
        <v>4</v>
      </c>
      <c r="D55" s="60" t="s">
        <v>500</v>
      </c>
      <c r="E55" s="60" t="s">
        <v>505</v>
      </c>
      <c r="F55" s="61" t="s">
        <v>387</v>
      </c>
      <c r="G55" s="60" t="s">
        <v>150</v>
      </c>
      <c r="H55" s="60" t="s">
        <v>21</v>
      </c>
      <c r="I55" s="60" t="s">
        <v>65</v>
      </c>
      <c r="J55" s="60" t="s">
        <v>1040</v>
      </c>
    </row>
    <row r="56" spans="1:10">
      <c r="A56" s="39" t="s">
        <v>59</v>
      </c>
      <c r="B56" s="39" t="s">
        <v>83</v>
      </c>
      <c r="C56" s="39">
        <v>3</v>
      </c>
      <c r="D56" s="60" t="s">
        <v>506</v>
      </c>
      <c r="E56" s="60" t="s">
        <v>507</v>
      </c>
      <c r="F56" s="60" t="s">
        <v>380</v>
      </c>
      <c r="G56" s="60" t="s">
        <v>150</v>
      </c>
      <c r="H56" s="60" t="s">
        <v>21</v>
      </c>
      <c r="I56" s="60" t="s">
        <v>29</v>
      </c>
      <c r="J56" s="60" t="s">
        <v>508</v>
      </c>
    </row>
    <row r="57" spans="1:10">
      <c r="A57" s="39" t="s">
        <v>59</v>
      </c>
      <c r="B57" s="39" t="s">
        <v>103</v>
      </c>
      <c r="C57" s="39">
        <v>3</v>
      </c>
      <c r="D57" s="60" t="s">
        <v>506</v>
      </c>
      <c r="E57" s="60" t="s">
        <v>509</v>
      </c>
      <c r="F57" s="61" t="s">
        <v>387</v>
      </c>
      <c r="G57" s="60" t="s">
        <v>150</v>
      </c>
      <c r="H57" s="60" t="s">
        <v>21</v>
      </c>
      <c r="I57" s="60" t="s">
        <v>29</v>
      </c>
      <c r="J57" s="60" t="s">
        <v>508</v>
      </c>
    </row>
    <row r="58" spans="1:10">
      <c r="A58" s="39" t="s">
        <v>72</v>
      </c>
      <c r="B58" s="39" t="s">
        <v>71</v>
      </c>
      <c r="C58" s="39">
        <v>8</v>
      </c>
      <c r="D58" s="60" t="s">
        <v>510</v>
      </c>
      <c r="E58" s="60" t="s">
        <v>521</v>
      </c>
      <c r="F58" s="60" t="s">
        <v>380</v>
      </c>
      <c r="G58" s="60" t="s">
        <v>150</v>
      </c>
      <c r="H58" s="60" t="s">
        <v>21</v>
      </c>
      <c r="I58" s="60" t="s">
        <v>27</v>
      </c>
      <c r="J58" s="60" t="s">
        <v>522</v>
      </c>
    </row>
    <row r="59" spans="1:10" ht="19.5" customHeight="1">
      <c r="A59" s="39" t="s">
        <v>72</v>
      </c>
      <c r="B59" s="39" t="s">
        <v>78</v>
      </c>
      <c r="C59" s="39">
        <v>8</v>
      </c>
      <c r="D59" s="60" t="s">
        <v>510</v>
      </c>
      <c r="E59" s="60" t="s">
        <v>511</v>
      </c>
      <c r="F59" s="62" t="s">
        <v>400</v>
      </c>
      <c r="G59" s="60" t="s">
        <v>512</v>
      </c>
      <c r="H59" s="60" t="s">
        <v>21</v>
      </c>
      <c r="I59" s="60" t="s">
        <v>27</v>
      </c>
      <c r="J59" s="60" t="s">
        <v>513</v>
      </c>
    </row>
    <row r="60" spans="1:10" ht="19.5" customHeight="1">
      <c r="A60" s="39" t="s">
        <v>72</v>
      </c>
      <c r="B60" s="39" t="s">
        <v>184</v>
      </c>
      <c r="C60" s="39">
        <v>8</v>
      </c>
      <c r="D60" s="60" t="s">
        <v>510</v>
      </c>
      <c r="E60" s="60" t="s">
        <v>514</v>
      </c>
      <c r="F60" s="62" t="s">
        <v>400</v>
      </c>
      <c r="G60" s="60" t="s">
        <v>515</v>
      </c>
      <c r="H60" s="60" t="s">
        <v>21</v>
      </c>
      <c r="I60" s="60" t="s">
        <v>31</v>
      </c>
      <c r="J60" s="60" t="s">
        <v>516</v>
      </c>
    </row>
    <row r="61" spans="1:10">
      <c r="A61" s="39" t="s">
        <v>72</v>
      </c>
      <c r="B61" s="39" t="s">
        <v>82</v>
      </c>
      <c r="C61" s="39">
        <v>8</v>
      </c>
      <c r="D61" s="60" t="s">
        <v>510</v>
      </c>
      <c r="E61" s="60" t="s">
        <v>517</v>
      </c>
      <c r="F61" s="62" t="s">
        <v>400</v>
      </c>
      <c r="G61" s="60" t="s">
        <v>518</v>
      </c>
      <c r="H61" s="60" t="s">
        <v>21</v>
      </c>
      <c r="I61" s="60" t="s">
        <v>29</v>
      </c>
      <c r="J61" s="60" t="s">
        <v>516</v>
      </c>
    </row>
    <row r="62" spans="1:10">
      <c r="A62" s="39" t="s">
        <v>72</v>
      </c>
      <c r="B62" s="39" t="s">
        <v>83</v>
      </c>
      <c r="C62" s="39">
        <v>8</v>
      </c>
      <c r="D62" s="60" t="s">
        <v>510</v>
      </c>
      <c r="E62" s="60" t="s">
        <v>519</v>
      </c>
      <c r="F62" s="62" t="s">
        <v>400</v>
      </c>
      <c r="G62" s="60" t="s">
        <v>520</v>
      </c>
      <c r="H62" s="60" t="s">
        <v>21</v>
      </c>
      <c r="I62" s="60" t="s">
        <v>30</v>
      </c>
      <c r="J62" s="60" t="s">
        <v>516</v>
      </c>
    </row>
    <row r="63" spans="1:10" ht="19.5" customHeight="1">
      <c r="A63" s="39" t="s">
        <v>72</v>
      </c>
      <c r="B63" s="39" t="s">
        <v>103</v>
      </c>
      <c r="C63" s="39">
        <v>8</v>
      </c>
      <c r="D63" s="60" t="s">
        <v>510</v>
      </c>
      <c r="E63" s="60" t="s">
        <v>523</v>
      </c>
      <c r="F63" s="61" t="s">
        <v>387</v>
      </c>
      <c r="G63" s="60" t="s">
        <v>150</v>
      </c>
      <c r="H63" s="60" t="s">
        <v>21</v>
      </c>
      <c r="I63" s="60" t="s">
        <v>29</v>
      </c>
      <c r="J63" s="60" t="s">
        <v>516</v>
      </c>
    </row>
    <row r="64" spans="1:10">
      <c r="A64" s="39" t="s">
        <v>72</v>
      </c>
      <c r="B64" s="39" t="s">
        <v>102</v>
      </c>
      <c r="C64" s="39">
        <v>8</v>
      </c>
      <c r="D64" s="60" t="s">
        <v>510</v>
      </c>
      <c r="E64" s="60" t="s">
        <v>524</v>
      </c>
      <c r="F64" s="61" t="s">
        <v>387</v>
      </c>
      <c r="G64" s="60" t="s">
        <v>150</v>
      </c>
      <c r="H64" s="60" t="s">
        <v>22</v>
      </c>
      <c r="I64" s="60" t="s">
        <v>27</v>
      </c>
      <c r="J64" s="60" t="s">
        <v>522</v>
      </c>
    </row>
    <row r="65" spans="1:10">
      <c r="A65" s="39" t="s">
        <v>72</v>
      </c>
      <c r="B65" s="39" t="s">
        <v>69</v>
      </c>
      <c r="C65" s="39">
        <v>8</v>
      </c>
      <c r="D65" s="60" t="s">
        <v>510</v>
      </c>
      <c r="E65" s="60" t="s">
        <v>525</v>
      </c>
      <c r="F65" s="61" t="s">
        <v>387</v>
      </c>
      <c r="G65" s="60" t="s">
        <v>150</v>
      </c>
      <c r="H65" s="60" t="s">
        <v>21</v>
      </c>
      <c r="I65" s="60" t="s">
        <v>31</v>
      </c>
      <c r="J65" s="60" t="s">
        <v>516</v>
      </c>
    </row>
    <row r="66" spans="1:10">
      <c r="A66" s="39" t="s">
        <v>60</v>
      </c>
      <c r="B66" s="39" t="s">
        <v>102</v>
      </c>
      <c r="C66" s="39">
        <v>1</v>
      </c>
      <c r="D66" s="60" t="s">
        <v>526</v>
      </c>
      <c r="E66" s="60" t="s">
        <v>527</v>
      </c>
      <c r="F66" s="62" t="s">
        <v>400</v>
      </c>
      <c r="G66" s="60" t="s">
        <v>528</v>
      </c>
      <c r="H66" s="60" t="s">
        <v>21</v>
      </c>
      <c r="I66" s="60" t="s">
        <v>24</v>
      </c>
      <c r="J66" s="60" t="s">
        <v>529</v>
      </c>
    </row>
    <row r="67" spans="1:10">
      <c r="A67" s="39" t="s">
        <v>192</v>
      </c>
      <c r="B67" s="39" t="s">
        <v>102</v>
      </c>
      <c r="C67" s="39">
        <v>1</v>
      </c>
      <c r="D67" s="60" t="s">
        <v>530</v>
      </c>
      <c r="E67" s="60" t="s">
        <v>531</v>
      </c>
      <c r="F67" s="60" t="s">
        <v>380</v>
      </c>
      <c r="G67" s="60" t="s">
        <v>150</v>
      </c>
      <c r="H67" s="60" t="s">
        <v>21</v>
      </c>
      <c r="I67" s="60" t="s">
        <v>532</v>
      </c>
      <c r="J67" s="60" t="s">
        <v>533</v>
      </c>
    </row>
    <row r="68" spans="1:10" ht="19.5" customHeight="1">
      <c r="A68" s="39" t="s">
        <v>68</v>
      </c>
      <c r="B68" s="39" t="s">
        <v>102</v>
      </c>
      <c r="C68" s="39">
        <v>1</v>
      </c>
      <c r="D68" s="60" t="s">
        <v>534</v>
      </c>
      <c r="E68" s="60" t="s">
        <v>535</v>
      </c>
      <c r="F68" s="62" t="s">
        <v>400</v>
      </c>
      <c r="G68" s="60" t="s">
        <v>536</v>
      </c>
      <c r="H68" s="60" t="s">
        <v>22</v>
      </c>
      <c r="I68" s="60" t="s">
        <v>24</v>
      </c>
      <c r="J68" s="60" t="s">
        <v>1041</v>
      </c>
    </row>
    <row r="69" spans="1:10" ht="19.5" customHeight="1">
      <c r="A69" s="39" t="s">
        <v>74</v>
      </c>
      <c r="B69" s="39" t="s">
        <v>102</v>
      </c>
      <c r="C69" s="39">
        <v>5</v>
      </c>
      <c r="D69" s="60" t="s">
        <v>537</v>
      </c>
      <c r="E69" s="60" t="s">
        <v>541</v>
      </c>
      <c r="F69" s="60" t="s">
        <v>380</v>
      </c>
      <c r="G69" s="60" t="s">
        <v>150</v>
      </c>
      <c r="H69" s="60" t="s">
        <v>22</v>
      </c>
      <c r="I69" s="60" t="s">
        <v>31</v>
      </c>
      <c r="J69" s="60" t="s">
        <v>540</v>
      </c>
    </row>
    <row r="70" spans="1:10">
      <c r="A70" s="39" t="s">
        <v>74</v>
      </c>
      <c r="B70" s="39" t="s">
        <v>184</v>
      </c>
      <c r="C70" s="39">
        <v>5</v>
      </c>
      <c r="D70" s="60" t="s">
        <v>537</v>
      </c>
      <c r="E70" s="60" t="s">
        <v>542</v>
      </c>
      <c r="F70" s="60" t="s">
        <v>380</v>
      </c>
      <c r="G70" s="60" t="s">
        <v>150</v>
      </c>
      <c r="H70" s="60" t="s">
        <v>21</v>
      </c>
      <c r="I70" s="60" t="s">
        <v>27</v>
      </c>
      <c r="J70" s="60" t="s">
        <v>540</v>
      </c>
    </row>
    <row r="71" spans="1:10">
      <c r="A71" s="39" t="s">
        <v>74</v>
      </c>
      <c r="B71" s="39" t="s">
        <v>69</v>
      </c>
      <c r="C71" s="39">
        <v>5</v>
      </c>
      <c r="D71" s="60" t="s">
        <v>537</v>
      </c>
      <c r="E71" s="60" t="s">
        <v>543</v>
      </c>
      <c r="F71" s="60" t="s">
        <v>380</v>
      </c>
      <c r="G71" s="60" t="s">
        <v>150</v>
      </c>
      <c r="H71" s="60" t="s">
        <v>22</v>
      </c>
      <c r="I71" s="60" t="s">
        <v>31</v>
      </c>
      <c r="J71" s="60" t="s">
        <v>540</v>
      </c>
    </row>
    <row r="72" spans="1:10">
      <c r="A72" s="39" t="s">
        <v>74</v>
      </c>
      <c r="B72" s="39" t="s">
        <v>78</v>
      </c>
      <c r="C72" s="39">
        <v>5</v>
      </c>
      <c r="D72" s="60" t="s">
        <v>537</v>
      </c>
      <c r="E72" s="60" t="s">
        <v>538</v>
      </c>
      <c r="F72" s="62" t="s">
        <v>400</v>
      </c>
      <c r="G72" s="60" t="s">
        <v>539</v>
      </c>
      <c r="H72" s="60" t="s">
        <v>21</v>
      </c>
      <c r="I72" s="60" t="s">
        <v>27</v>
      </c>
      <c r="J72" s="60" t="s">
        <v>540</v>
      </c>
    </row>
    <row r="73" spans="1:10" ht="19.5" customHeight="1">
      <c r="A73" s="39" t="s">
        <v>544</v>
      </c>
      <c r="B73" s="39" t="s">
        <v>103</v>
      </c>
      <c r="C73" s="39">
        <v>1</v>
      </c>
      <c r="D73" s="60" t="s">
        <v>545</v>
      </c>
      <c r="E73" s="60" t="s">
        <v>546</v>
      </c>
      <c r="F73" s="62" t="s">
        <v>400</v>
      </c>
      <c r="G73" s="60" t="s">
        <v>547</v>
      </c>
      <c r="H73" s="60" t="s">
        <v>21</v>
      </c>
      <c r="I73" s="60" t="s">
        <v>548</v>
      </c>
      <c r="J73" s="60" t="s">
        <v>549</v>
      </c>
    </row>
    <row r="74" spans="1:10">
      <c r="A74" s="39" t="s">
        <v>62</v>
      </c>
      <c r="B74" s="39" t="s">
        <v>103</v>
      </c>
      <c r="C74" s="39">
        <v>1</v>
      </c>
      <c r="D74" s="60" t="s">
        <v>550</v>
      </c>
      <c r="E74" s="60" t="s">
        <v>551</v>
      </c>
      <c r="F74" s="62" t="s">
        <v>400</v>
      </c>
      <c r="G74" s="60" t="s">
        <v>552</v>
      </c>
      <c r="H74" s="60" t="s">
        <v>21</v>
      </c>
      <c r="I74" s="60" t="s">
        <v>187</v>
      </c>
      <c r="J74" s="60" t="s">
        <v>553</v>
      </c>
    </row>
    <row r="75" spans="1:10">
      <c r="A75" s="39" t="s">
        <v>87</v>
      </c>
      <c r="B75" s="39" t="s">
        <v>184</v>
      </c>
      <c r="C75" s="39">
        <v>7</v>
      </c>
      <c r="D75" s="60" t="s">
        <v>554</v>
      </c>
      <c r="E75" s="60" t="s">
        <v>557</v>
      </c>
      <c r="F75" s="60" t="s">
        <v>380</v>
      </c>
      <c r="G75" s="60" t="s">
        <v>150</v>
      </c>
      <c r="H75" s="60" t="s">
        <v>21</v>
      </c>
      <c r="I75" s="60" t="s">
        <v>186</v>
      </c>
      <c r="J75" s="60" t="s">
        <v>1042</v>
      </c>
    </row>
    <row r="76" spans="1:10">
      <c r="A76" s="39" t="s">
        <v>87</v>
      </c>
      <c r="B76" s="39" t="s">
        <v>69</v>
      </c>
      <c r="C76" s="39">
        <v>7</v>
      </c>
      <c r="D76" s="60" t="s">
        <v>554</v>
      </c>
      <c r="E76" s="60" t="s">
        <v>558</v>
      </c>
      <c r="F76" s="60" t="s">
        <v>380</v>
      </c>
      <c r="G76" s="60" t="s">
        <v>150</v>
      </c>
      <c r="H76" s="60" t="s">
        <v>21</v>
      </c>
      <c r="I76" s="60" t="s">
        <v>190</v>
      </c>
      <c r="J76" s="60" t="s">
        <v>1042</v>
      </c>
    </row>
    <row r="77" spans="1:10">
      <c r="A77" s="39" t="s">
        <v>87</v>
      </c>
      <c r="B77" s="39" t="s">
        <v>102</v>
      </c>
      <c r="C77" s="39">
        <v>7</v>
      </c>
      <c r="D77" s="60" t="s">
        <v>554</v>
      </c>
      <c r="E77" s="60" t="s">
        <v>559</v>
      </c>
      <c r="F77" s="60" t="s">
        <v>380</v>
      </c>
      <c r="G77" s="60" t="s">
        <v>150</v>
      </c>
      <c r="H77" s="60" t="s">
        <v>21</v>
      </c>
      <c r="I77" s="60" t="s">
        <v>191</v>
      </c>
      <c r="J77" s="60" t="s">
        <v>1042</v>
      </c>
    </row>
    <row r="78" spans="1:10" ht="19.5" customHeight="1">
      <c r="A78" s="39" t="s">
        <v>87</v>
      </c>
      <c r="B78" s="39" t="s">
        <v>103</v>
      </c>
      <c r="C78" s="39">
        <v>7</v>
      </c>
      <c r="D78" s="60" t="s">
        <v>554</v>
      </c>
      <c r="E78" s="60" t="s">
        <v>560</v>
      </c>
      <c r="F78" s="60" t="s">
        <v>380</v>
      </c>
      <c r="G78" s="60" t="s">
        <v>150</v>
      </c>
      <c r="H78" s="60" t="s">
        <v>22</v>
      </c>
      <c r="I78" s="60" t="s">
        <v>58</v>
      </c>
      <c r="J78" s="60" t="s">
        <v>1042</v>
      </c>
    </row>
    <row r="79" spans="1:10">
      <c r="A79" s="39" t="s">
        <v>87</v>
      </c>
      <c r="B79" s="39" t="s">
        <v>82</v>
      </c>
      <c r="C79" s="39">
        <v>7</v>
      </c>
      <c r="D79" s="60" t="s">
        <v>554</v>
      </c>
      <c r="E79" s="60" t="s">
        <v>561</v>
      </c>
      <c r="F79" s="60" t="s">
        <v>380</v>
      </c>
      <c r="G79" s="60" t="s">
        <v>150</v>
      </c>
      <c r="H79" s="60" t="s">
        <v>21</v>
      </c>
      <c r="I79" s="60" t="s">
        <v>58</v>
      </c>
      <c r="J79" s="60" t="s">
        <v>1042</v>
      </c>
    </row>
    <row r="80" spans="1:10">
      <c r="A80" s="39" t="s">
        <v>87</v>
      </c>
      <c r="B80" s="39" t="s">
        <v>71</v>
      </c>
      <c r="C80" s="39">
        <v>7</v>
      </c>
      <c r="D80" s="60" t="s">
        <v>554</v>
      </c>
      <c r="E80" s="60" t="s">
        <v>555</v>
      </c>
      <c r="F80" s="62" t="s">
        <v>400</v>
      </c>
      <c r="G80" s="60" t="s">
        <v>556</v>
      </c>
      <c r="H80" s="60" t="s">
        <v>21</v>
      </c>
      <c r="I80" s="60" t="s">
        <v>191</v>
      </c>
      <c r="J80" s="60" t="s">
        <v>1042</v>
      </c>
    </row>
    <row r="81" spans="1:10">
      <c r="A81" s="39" t="s">
        <v>89</v>
      </c>
      <c r="B81" s="39" t="s">
        <v>71</v>
      </c>
      <c r="C81" s="39">
        <v>2</v>
      </c>
      <c r="D81" s="60" t="s">
        <v>562</v>
      </c>
      <c r="E81" s="60" t="s">
        <v>566</v>
      </c>
      <c r="F81" s="60" t="s">
        <v>380</v>
      </c>
      <c r="G81" s="60" t="s">
        <v>150</v>
      </c>
      <c r="H81" s="60" t="s">
        <v>21</v>
      </c>
      <c r="I81" s="60" t="s">
        <v>88</v>
      </c>
      <c r="J81" s="60" t="s">
        <v>565</v>
      </c>
    </row>
    <row r="82" spans="1:10">
      <c r="A82" s="39" t="s">
        <v>89</v>
      </c>
      <c r="B82" s="39" t="s">
        <v>102</v>
      </c>
      <c r="C82" s="39">
        <v>2</v>
      </c>
      <c r="D82" s="60" t="s">
        <v>562</v>
      </c>
      <c r="E82" s="60" t="s">
        <v>563</v>
      </c>
      <c r="F82" s="62" t="s">
        <v>400</v>
      </c>
      <c r="G82" s="60" t="s">
        <v>564</v>
      </c>
      <c r="H82" s="60" t="s">
        <v>21</v>
      </c>
      <c r="I82" s="60" t="s">
        <v>90</v>
      </c>
      <c r="J82" s="60" t="s">
        <v>565</v>
      </c>
    </row>
    <row r="83" spans="1:10">
      <c r="A83" s="39" t="s">
        <v>76</v>
      </c>
      <c r="B83" s="39" t="s">
        <v>78</v>
      </c>
      <c r="C83" s="39">
        <v>6</v>
      </c>
      <c r="D83" s="60" t="s">
        <v>567</v>
      </c>
      <c r="E83" s="60" t="s">
        <v>576</v>
      </c>
      <c r="F83" s="60" t="s">
        <v>380</v>
      </c>
      <c r="G83" s="60" t="s">
        <v>150</v>
      </c>
      <c r="H83" s="60" t="s">
        <v>22</v>
      </c>
      <c r="I83" s="60" t="s">
        <v>27</v>
      </c>
      <c r="J83" s="60" t="s">
        <v>570</v>
      </c>
    </row>
    <row r="84" spans="1:10">
      <c r="A84" s="39" t="s">
        <v>76</v>
      </c>
      <c r="B84" s="39" t="s">
        <v>71</v>
      </c>
      <c r="C84" s="39">
        <v>6</v>
      </c>
      <c r="D84" s="60" t="s">
        <v>567</v>
      </c>
      <c r="E84" s="60" t="s">
        <v>577</v>
      </c>
      <c r="F84" s="60" t="s">
        <v>380</v>
      </c>
      <c r="G84" s="60" t="s">
        <v>150</v>
      </c>
      <c r="H84" s="60" t="s">
        <v>22</v>
      </c>
      <c r="I84" s="60" t="s">
        <v>31</v>
      </c>
      <c r="J84" s="60" t="s">
        <v>570</v>
      </c>
    </row>
    <row r="85" spans="1:10">
      <c r="A85" s="39" t="s">
        <v>76</v>
      </c>
      <c r="B85" s="39" t="s">
        <v>82</v>
      </c>
      <c r="C85" s="39">
        <v>6</v>
      </c>
      <c r="D85" s="60" t="s">
        <v>567</v>
      </c>
      <c r="E85" s="60" t="s">
        <v>578</v>
      </c>
      <c r="F85" s="60" t="s">
        <v>380</v>
      </c>
      <c r="G85" s="60" t="s">
        <v>150</v>
      </c>
      <c r="H85" s="60" t="s">
        <v>21</v>
      </c>
      <c r="I85" s="60" t="s">
        <v>458</v>
      </c>
      <c r="J85" s="60" t="s">
        <v>575</v>
      </c>
    </row>
    <row r="86" spans="1:10" ht="19.5" customHeight="1">
      <c r="A86" s="39" t="s">
        <v>76</v>
      </c>
      <c r="B86" s="39" t="s">
        <v>102</v>
      </c>
      <c r="C86" s="39">
        <v>6</v>
      </c>
      <c r="D86" s="60" t="s">
        <v>567</v>
      </c>
      <c r="E86" s="60" t="s">
        <v>568</v>
      </c>
      <c r="F86" s="62" t="s">
        <v>400</v>
      </c>
      <c r="G86" s="60" t="s">
        <v>569</v>
      </c>
      <c r="H86" s="60" t="s">
        <v>22</v>
      </c>
      <c r="I86" s="60" t="s">
        <v>27</v>
      </c>
      <c r="J86" s="60" t="s">
        <v>570</v>
      </c>
    </row>
    <row r="87" spans="1:10">
      <c r="A87" s="39" t="s">
        <v>76</v>
      </c>
      <c r="B87" s="39" t="s">
        <v>69</v>
      </c>
      <c r="C87" s="39">
        <v>6</v>
      </c>
      <c r="D87" s="60" t="s">
        <v>567</v>
      </c>
      <c r="E87" s="60" t="s">
        <v>571</v>
      </c>
      <c r="F87" s="62" t="s">
        <v>400</v>
      </c>
      <c r="G87" s="60" t="s">
        <v>572</v>
      </c>
      <c r="H87" s="60" t="s">
        <v>21</v>
      </c>
      <c r="I87" s="60" t="s">
        <v>31</v>
      </c>
      <c r="J87" s="60" t="s">
        <v>570</v>
      </c>
    </row>
    <row r="88" spans="1:10">
      <c r="A88" s="39" t="s">
        <v>76</v>
      </c>
      <c r="B88" s="39" t="s">
        <v>103</v>
      </c>
      <c r="C88" s="39">
        <v>6</v>
      </c>
      <c r="D88" s="60" t="s">
        <v>567</v>
      </c>
      <c r="E88" s="60" t="s">
        <v>573</v>
      </c>
      <c r="F88" s="62" t="s">
        <v>400</v>
      </c>
      <c r="G88" s="60" t="s">
        <v>574</v>
      </c>
      <c r="H88" s="60" t="s">
        <v>22</v>
      </c>
      <c r="I88" s="60" t="s">
        <v>30</v>
      </c>
      <c r="J88" s="60" t="s">
        <v>575</v>
      </c>
    </row>
    <row r="89" spans="1:10">
      <c r="A89" s="39" t="s">
        <v>86</v>
      </c>
      <c r="B89" s="39" t="s">
        <v>71</v>
      </c>
      <c r="C89" s="39">
        <v>2</v>
      </c>
      <c r="D89" s="60" t="s">
        <v>579</v>
      </c>
      <c r="E89" s="60" t="s">
        <v>580</v>
      </c>
      <c r="F89" s="62" t="s">
        <v>400</v>
      </c>
      <c r="G89" s="60" t="s">
        <v>581</v>
      </c>
      <c r="H89" s="60" t="s">
        <v>21</v>
      </c>
      <c r="I89" s="60" t="s">
        <v>27</v>
      </c>
      <c r="J89" s="60" t="s">
        <v>582</v>
      </c>
    </row>
    <row r="90" spans="1:10" ht="19.5" customHeight="1">
      <c r="A90" s="39" t="s">
        <v>61</v>
      </c>
      <c r="B90" s="39" t="s">
        <v>78</v>
      </c>
      <c r="C90" s="39">
        <v>7</v>
      </c>
      <c r="D90" s="60" t="s">
        <v>583</v>
      </c>
      <c r="E90" s="60" t="s">
        <v>593</v>
      </c>
      <c r="F90" s="60" t="s">
        <v>380</v>
      </c>
      <c r="G90" s="60" t="s">
        <v>150</v>
      </c>
      <c r="H90" s="60" t="s">
        <v>22</v>
      </c>
      <c r="I90" s="60" t="s">
        <v>24</v>
      </c>
      <c r="J90" s="60" t="s">
        <v>594</v>
      </c>
    </row>
    <row r="91" spans="1:10">
      <c r="A91" s="39" t="s">
        <v>61</v>
      </c>
      <c r="B91" s="39" t="s">
        <v>71</v>
      </c>
      <c r="C91" s="39">
        <v>7</v>
      </c>
      <c r="D91" s="60" t="s">
        <v>583</v>
      </c>
      <c r="E91" s="60" t="s">
        <v>595</v>
      </c>
      <c r="F91" s="60" t="s">
        <v>380</v>
      </c>
      <c r="G91" s="60" t="s">
        <v>150</v>
      </c>
      <c r="H91" s="60" t="s">
        <v>22</v>
      </c>
      <c r="I91" s="60" t="s">
        <v>27</v>
      </c>
      <c r="J91" s="60" t="s">
        <v>596</v>
      </c>
    </row>
    <row r="92" spans="1:10">
      <c r="A92" s="39" t="s">
        <v>61</v>
      </c>
      <c r="B92" s="39" t="s">
        <v>102</v>
      </c>
      <c r="C92" s="39">
        <v>7</v>
      </c>
      <c r="D92" s="60" t="s">
        <v>583</v>
      </c>
      <c r="E92" s="60" t="s">
        <v>584</v>
      </c>
      <c r="F92" s="62" t="s">
        <v>400</v>
      </c>
      <c r="G92" s="60" t="s">
        <v>585</v>
      </c>
      <c r="H92" s="60" t="s">
        <v>21</v>
      </c>
      <c r="I92" s="60" t="s">
        <v>27</v>
      </c>
      <c r="J92" s="60" t="s">
        <v>586</v>
      </c>
    </row>
    <row r="93" spans="1:10" ht="19.5" customHeight="1">
      <c r="A93" s="39" t="s">
        <v>61</v>
      </c>
      <c r="B93" s="39" t="s">
        <v>184</v>
      </c>
      <c r="C93" s="39">
        <v>7</v>
      </c>
      <c r="D93" s="60" t="s">
        <v>583</v>
      </c>
      <c r="E93" s="60" t="s">
        <v>587</v>
      </c>
      <c r="F93" s="62" t="s">
        <v>400</v>
      </c>
      <c r="G93" s="60" t="s">
        <v>588</v>
      </c>
      <c r="H93" s="60" t="s">
        <v>22</v>
      </c>
      <c r="I93" s="60" t="s">
        <v>24</v>
      </c>
      <c r="J93" s="60" t="s">
        <v>589</v>
      </c>
    </row>
    <row r="94" spans="1:10">
      <c r="A94" s="39" t="s">
        <v>61</v>
      </c>
      <c r="B94" s="39" t="s">
        <v>82</v>
      </c>
      <c r="C94" s="39">
        <v>7</v>
      </c>
      <c r="D94" s="60" t="s">
        <v>583</v>
      </c>
      <c r="E94" s="60" t="s">
        <v>590</v>
      </c>
      <c r="F94" s="62" t="s">
        <v>400</v>
      </c>
      <c r="G94" s="60" t="s">
        <v>591</v>
      </c>
      <c r="H94" s="60" t="s">
        <v>22</v>
      </c>
      <c r="I94" s="60" t="s">
        <v>29</v>
      </c>
      <c r="J94" s="60" t="s">
        <v>592</v>
      </c>
    </row>
    <row r="95" spans="1:10">
      <c r="A95" s="39" t="s">
        <v>61</v>
      </c>
      <c r="B95" s="39" t="s">
        <v>69</v>
      </c>
      <c r="C95" s="39">
        <v>7</v>
      </c>
      <c r="D95" s="60" t="s">
        <v>583</v>
      </c>
      <c r="E95" s="60" t="s">
        <v>597</v>
      </c>
      <c r="F95" s="61" t="s">
        <v>387</v>
      </c>
      <c r="G95" s="60" t="s">
        <v>150</v>
      </c>
      <c r="H95" s="60" t="s">
        <v>21</v>
      </c>
      <c r="I95" s="60" t="s">
        <v>24</v>
      </c>
      <c r="J95" s="60" t="s">
        <v>589</v>
      </c>
    </row>
    <row r="96" spans="1:10">
      <c r="A96" s="39" t="s">
        <v>73</v>
      </c>
      <c r="B96" s="39" t="s">
        <v>78</v>
      </c>
      <c r="C96" s="39">
        <v>2</v>
      </c>
      <c r="D96" s="60" t="s">
        <v>598</v>
      </c>
      <c r="E96" s="60" t="s">
        <v>599</v>
      </c>
      <c r="F96" s="62" t="s">
        <v>400</v>
      </c>
      <c r="G96" s="60" t="s">
        <v>600</v>
      </c>
      <c r="H96" s="60" t="s">
        <v>21</v>
      </c>
      <c r="I96" s="60" t="s">
        <v>31</v>
      </c>
      <c r="J96" s="60" t="s">
        <v>601</v>
      </c>
    </row>
    <row r="97" spans="1:10" ht="19.5" customHeight="1">
      <c r="A97" s="39" t="s">
        <v>73</v>
      </c>
      <c r="B97" s="39" t="s">
        <v>69</v>
      </c>
      <c r="C97" s="39">
        <v>2</v>
      </c>
      <c r="D97" s="60" t="s">
        <v>598</v>
      </c>
      <c r="E97" s="60" t="s">
        <v>602</v>
      </c>
      <c r="F97" s="62" t="s">
        <v>400</v>
      </c>
      <c r="G97" s="60" t="s">
        <v>603</v>
      </c>
      <c r="H97" s="60" t="s">
        <v>21</v>
      </c>
      <c r="I97" s="60" t="s">
        <v>27</v>
      </c>
      <c r="J97" s="60" t="s">
        <v>601</v>
      </c>
    </row>
    <row r="98" spans="1:10">
      <c r="A98" s="39" t="s">
        <v>67</v>
      </c>
      <c r="B98" s="39" t="s">
        <v>71</v>
      </c>
      <c r="C98" s="39">
        <v>5</v>
      </c>
      <c r="D98" s="60" t="s">
        <v>604</v>
      </c>
      <c r="E98" s="60" t="s">
        <v>610</v>
      </c>
      <c r="F98" s="60" t="s">
        <v>380</v>
      </c>
      <c r="G98" s="60" t="s">
        <v>150</v>
      </c>
      <c r="H98" s="60" t="s">
        <v>21</v>
      </c>
      <c r="I98" s="60" t="s">
        <v>189</v>
      </c>
      <c r="J98" s="60" t="s">
        <v>607</v>
      </c>
    </row>
    <row r="99" spans="1:10">
      <c r="A99" s="39" t="s">
        <v>67</v>
      </c>
      <c r="B99" s="39" t="s">
        <v>78</v>
      </c>
      <c r="C99" s="39">
        <v>5</v>
      </c>
      <c r="D99" s="60" t="s">
        <v>604</v>
      </c>
      <c r="E99" s="60" t="s">
        <v>605</v>
      </c>
      <c r="F99" s="62" t="s">
        <v>400</v>
      </c>
      <c r="G99" s="60" t="s">
        <v>606</v>
      </c>
      <c r="H99" s="60" t="s">
        <v>21</v>
      </c>
      <c r="I99" s="60" t="s">
        <v>189</v>
      </c>
      <c r="J99" s="60" t="s">
        <v>607</v>
      </c>
    </row>
    <row r="100" spans="1:10">
      <c r="A100" s="39" t="s">
        <v>67</v>
      </c>
      <c r="B100" s="39" t="s">
        <v>184</v>
      </c>
      <c r="C100" s="39">
        <v>5</v>
      </c>
      <c r="D100" s="60" t="s">
        <v>604</v>
      </c>
      <c r="E100" s="60" t="s">
        <v>608</v>
      </c>
      <c r="F100" s="62" t="s">
        <v>400</v>
      </c>
      <c r="G100" s="60" t="s">
        <v>609</v>
      </c>
      <c r="H100" s="60" t="s">
        <v>21</v>
      </c>
      <c r="I100" s="60" t="s">
        <v>189</v>
      </c>
      <c r="J100" s="60" t="s">
        <v>607</v>
      </c>
    </row>
    <row r="101" spans="1:10">
      <c r="A101" s="39" t="s">
        <v>67</v>
      </c>
      <c r="B101" s="39" t="s">
        <v>69</v>
      </c>
      <c r="C101" s="39">
        <v>5</v>
      </c>
      <c r="D101" s="60" t="s">
        <v>604</v>
      </c>
      <c r="E101" s="60" t="s">
        <v>611</v>
      </c>
      <c r="F101" s="61" t="s">
        <v>387</v>
      </c>
      <c r="G101" s="60" t="s">
        <v>150</v>
      </c>
      <c r="H101" s="60" t="s">
        <v>21</v>
      </c>
      <c r="I101" s="60" t="s">
        <v>189</v>
      </c>
      <c r="J101" s="60" t="s">
        <v>607</v>
      </c>
    </row>
    <row r="102" spans="1:10">
      <c r="A102" s="39" t="s">
        <v>93</v>
      </c>
      <c r="B102" s="39" t="s">
        <v>184</v>
      </c>
      <c r="C102" s="39">
        <v>5</v>
      </c>
      <c r="D102" s="60" t="s">
        <v>612</v>
      </c>
      <c r="E102" s="60" t="s">
        <v>613</v>
      </c>
      <c r="F102" s="60" t="s">
        <v>380</v>
      </c>
      <c r="G102" s="60" t="s">
        <v>150</v>
      </c>
      <c r="H102" s="60" t="s">
        <v>21</v>
      </c>
      <c r="I102" s="60" t="s">
        <v>31</v>
      </c>
      <c r="J102" s="60" t="s">
        <v>614</v>
      </c>
    </row>
    <row r="103" spans="1:10">
      <c r="A103" s="39" t="s">
        <v>93</v>
      </c>
      <c r="B103" s="39" t="s">
        <v>102</v>
      </c>
      <c r="C103" s="39">
        <v>5</v>
      </c>
      <c r="D103" s="60" t="s">
        <v>612</v>
      </c>
      <c r="E103" s="60" t="s">
        <v>617</v>
      </c>
      <c r="F103" s="60" t="s">
        <v>380</v>
      </c>
      <c r="G103" s="60" t="s">
        <v>150</v>
      </c>
      <c r="H103" s="60" t="s">
        <v>22</v>
      </c>
      <c r="I103" s="60" t="s">
        <v>27</v>
      </c>
      <c r="J103" s="60" t="s">
        <v>614</v>
      </c>
    </row>
    <row r="104" spans="1:10" ht="19.5" customHeight="1">
      <c r="A104" s="39" t="s">
        <v>93</v>
      </c>
      <c r="B104" s="39" t="s">
        <v>71</v>
      </c>
      <c r="C104" s="39">
        <v>5</v>
      </c>
      <c r="D104" s="60" t="s">
        <v>612</v>
      </c>
      <c r="E104" s="60" t="s">
        <v>618</v>
      </c>
      <c r="F104" s="60" t="s">
        <v>380</v>
      </c>
      <c r="G104" s="60" t="s">
        <v>150</v>
      </c>
      <c r="H104" s="60" t="s">
        <v>22</v>
      </c>
      <c r="I104" s="60" t="s">
        <v>31</v>
      </c>
      <c r="J104" s="60" t="s">
        <v>614</v>
      </c>
    </row>
    <row r="105" spans="1:10">
      <c r="A105" s="39" t="s">
        <v>93</v>
      </c>
      <c r="B105" s="39" t="s">
        <v>69</v>
      </c>
      <c r="C105" s="39">
        <v>5</v>
      </c>
      <c r="D105" s="60" t="s">
        <v>612</v>
      </c>
      <c r="E105" s="60" t="s">
        <v>615</v>
      </c>
      <c r="F105" s="62" t="s">
        <v>400</v>
      </c>
      <c r="G105" s="60" t="s">
        <v>616</v>
      </c>
      <c r="H105" s="60" t="s">
        <v>21</v>
      </c>
      <c r="I105" s="60" t="s">
        <v>31</v>
      </c>
      <c r="J105" s="60" t="s">
        <v>614</v>
      </c>
    </row>
    <row r="106" spans="1:10">
      <c r="A106" s="39" t="s">
        <v>93</v>
      </c>
      <c r="B106" s="39" t="s">
        <v>78</v>
      </c>
      <c r="C106" s="39">
        <v>5</v>
      </c>
      <c r="D106" s="60" t="s">
        <v>612</v>
      </c>
      <c r="E106" s="60" t="s">
        <v>619</v>
      </c>
      <c r="F106" s="61" t="s">
        <v>387</v>
      </c>
      <c r="G106" s="60" t="s">
        <v>150</v>
      </c>
      <c r="H106" s="60" t="s">
        <v>22</v>
      </c>
      <c r="I106" s="60" t="s">
        <v>27</v>
      </c>
      <c r="J106" s="60" t="s">
        <v>614</v>
      </c>
    </row>
    <row r="107" spans="1:10">
      <c r="A107" s="39" t="s">
        <v>75</v>
      </c>
      <c r="B107" s="39" t="s">
        <v>102</v>
      </c>
      <c r="C107" s="39">
        <v>2</v>
      </c>
      <c r="D107" s="60" t="s">
        <v>620</v>
      </c>
      <c r="E107" s="60" t="s">
        <v>621</v>
      </c>
      <c r="F107" s="62" t="s">
        <v>400</v>
      </c>
      <c r="G107" s="60" t="s">
        <v>622</v>
      </c>
      <c r="H107" s="60" t="s">
        <v>21</v>
      </c>
      <c r="I107" s="60" t="s">
        <v>24</v>
      </c>
      <c r="J107" s="60" t="s">
        <v>623</v>
      </c>
    </row>
    <row r="108" spans="1:10" ht="19.5" customHeight="1">
      <c r="A108" s="39" t="s">
        <v>91</v>
      </c>
      <c r="B108" s="39" t="s">
        <v>83</v>
      </c>
      <c r="C108" s="39">
        <v>10</v>
      </c>
      <c r="D108" s="60" t="s">
        <v>370</v>
      </c>
      <c r="E108" s="60" t="s">
        <v>639</v>
      </c>
      <c r="F108" s="60" t="s">
        <v>380</v>
      </c>
      <c r="G108" s="60" t="s">
        <v>150</v>
      </c>
      <c r="H108" s="60" t="s">
        <v>21</v>
      </c>
      <c r="I108" s="60" t="s">
        <v>29</v>
      </c>
      <c r="J108" s="60" t="s">
        <v>626</v>
      </c>
    </row>
    <row r="109" spans="1:10" ht="19.5" customHeight="1">
      <c r="A109" s="39" t="s">
        <v>91</v>
      </c>
      <c r="B109" s="39" t="s">
        <v>71</v>
      </c>
      <c r="C109" s="39">
        <v>10</v>
      </c>
      <c r="D109" s="60" t="s">
        <v>370</v>
      </c>
      <c r="E109" s="60" t="s">
        <v>624</v>
      </c>
      <c r="F109" s="62" t="s">
        <v>400</v>
      </c>
      <c r="G109" s="60" t="s">
        <v>625</v>
      </c>
      <c r="H109" s="60" t="s">
        <v>21</v>
      </c>
      <c r="I109" s="60" t="s">
        <v>31</v>
      </c>
      <c r="J109" s="60" t="s">
        <v>626</v>
      </c>
    </row>
    <row r="110" spans="1:10" ht="19.5" customHeight="1">
      <c r="A110" s="39" t="s">
        <v>91</v>
      </c>
      <c r="B110" s="39" t="s">
        <v>78</v>
      </c>
      <c r="C110" s="39">
        <v>10</v>
      </c>
      <c r="D110" s="60" t="s">
        <v>370</v>
      </c>
      <c r="E110" s="60" t="s">
        <v>627</v>
      </c>
      <c r="F110" s="62" t="s">
        <v>400</v>
      </c>
      <c r="G110" s="60" t="s">
        <v>628</v>
      </c>
      <c r="H110" s="60" t="s">
        <v>21</v>
      </c>
      <c r="I110" s="60" t="s">
        <v>24</v>
      </c>
      <c r="J110" s="60" t="s">
        <v>626</v>
      </c>
    </row>
    <row r="111" spans="1:10" ht="19.5" customHeight="1">
      <c r="A111" s="39" t="s">
        <v>91</v>
      </c>
      <c r="B111" s="39" t="s">
        <v>69</v>
      </c>
      <c r="C111" s="39">
        <v>10</v>
      </c>
      <c r="D111" s="60" t="s">
        <v>370</v>
      </c>
      <c r="E111" s="60" t="s">
        <v>629</v>
      </c>
      <c r="F111" s="62" t="s">
        <v>400</v>
      </c>
      <c r="G111" s="60" t="s">
        <v>630</v>
      </c>
      <c r="H111" s="60" t="s">
        <v>21</v>
      </c>
      <c r="I111" s="60">
        <v>1</v>
      </c>
      <c r="J111" s="60" t="s">
        <v>626</v>
      </c>
    </row>
    <row r="112" spans="1:10" ht="19.5" customHeight="1">
      <c r="A112" s="39" t="s">
        <v>91</v>
      </c>
      <c r="B112" s="39" t="s">
        <v>184</v>
      </c>
      <c r="C112" s="39">
        <v>10</v>
      </c>
      <c r="D112" s="60" t="s">
        <v>370</v>
      </c>
      <c r="E112" s="60" t="s">
        <v>631</v>
      </c>
      <c r="F112" s="62" t="s">
        <v>400</v>
      </c>
      <c r="G112" s="60" t="s">
        <v>632</v>
      </c>
      <c r="H112" s="60" t="s">
        <v>21</v>
      </c>
      <c r="I112" s="60" t="s">
        <v>27</v>
      </c>
      <c r="J112" s="60" t="s">
        <v>626</v>
      </c>
    </row>
    <row r="113" spans="1:10" ht="19.5" customHeight="1">
      <c r="A113" s="39" t="s">
        <v>91</v>
      </c>
      <c r="B113" s="39" t="s">
        <v>103</v>
      </c>
      <c r="C113" s="39">
        <v>10</v>
      </c>
      <c r="D113" s="60" t="s">
        <v>370</v>
      </c>
      <c r="E113" s="60" t="s">
        <v>633</v>
      </c>
      <c r="F113" s="62" t="s">
        <v>400</v>
      </c>
      <c r="G113" s="60" t="s">
        <v>634</v>
      </c>
      <c r="H113" s="60" t="s">
        <v>21</v>
      </c>
      <c r="I113" s="60" t="s">
        <v>29</v>
      </c>
      <c r="J113" s="60" t="s">
        <v>626</v>
      </c>
    </row>
    <row r="114" spans="1:10" ht="19.5" customHeight="1">
      <c r="A114" s="39" t="s">
        <v>91</v>
      </c>
      <c r="B114" s="39" t="s">
        <v>82</v>
      </c>
      <c r="C114" s="39">
        <v>10</v>
      </c>
      <c r="D114" s="60" t="s">
        <v>370</v>
      </c>
      <c r="E114" s="60" t="s">
        <v>635</v>
      </c>
      <c r="F114" s="62" t="s">
        <v>400</v>
      </c>
      <c r="G114" s="60" t="s">
        <v>636</v>
      </c>
      <c r="H114" s="60" t="s">
        <v>21</v>
      </c>
      <c r="I114" s="60" t="s">
        <v>29</v>
      </c>
      <c r="J114" s="60" t="s">
        <v>626</v>
      </c>
    </row>
    <row r="115" spans="1:10" ht="19.5" customHeight="1">
      <c r="A115" s="39" t="s">
        <v>91</v>
      </c>
      <c r="B115" s="39" t="s">
        <v>79</v>
      </c>
      <c r="C115" s="39">
        <v>10</v>
      </c>
      <c r="D115" s="60" t="s">
        <v>370</v>
      </c>
      <c r="E115" s="60" t="s">
        <v>637</v>
      </c>
      <c r="F115" s="62" t="s">
        <v>400</v>
      </c>
      <c r="G115" s="60" t="s">
        <v>638</v>
      </c>
      <c r="H115" s="60" t="s">
        <v>21</v>
      </c>
      <c r="I115" s="60" t="s">
        <v>29</v>
      </c>
      <c r="J115" s="60" t="s">
        <v>626</v>
      </c>
    </row>
    <row r="116" spans="1:10" ht="19.5" customHeight="1">
      <c r="A116" s="39" t="s">
        <v>91</v>
      </c>
      <c r="B116" s="39" t="s">
        <v>194</v>
      </c>
      <c r="C116" s="39">
        <v>10</v>
      </c>
      <c r="D116" s="60" t="s">
        <v>370</v>
      </c>
      <c r="E116" s="60" t="s">
        <v>640</v>
      </c>
      <c r="F116" s="61" t="s">
        <v>387</v>
      </c>
      <c r="G116" s="60" t="s">
        <v>150</v>
      </c>
      <c r="H116" s="60" t="s">
        <v>21</v>
      </c>
      <c r="I116" s="60" t="s">
        <v>29</v>
      </c>
      <c r="J116" s="60" t="s">
        <v>626</v>
      </c>
    </row>
    <row r="117" spans="1:10" ht="19.5" customHeight="1">
      <c r="A117" s="39" t="s">
        <v>91</v>
      </c>
      <c r="B117" s="39" t="s">
        <v>102</v>
      </c>
      <c r="C117" s="39">
        <v>10</v>
      </c>
      <c r="D117" s="60" t="s">
        <v>370</v>
      </c>
      <c r="E117" s="60" t="s">
        <v>641</v>
      </c>
      <c r="F117" s="61" t="s">
        <v>387</v>
      </c>
      <c r="G117" s="60" t="s">
        <v>150</v>
      </c>
      <c r="H117" s="60" t="s">
        <v>21</v>
      </c>
      <c r="I117" s="60" t="s">
        <v>27</v>
      </c>
      <c r="J117" s="60" t="s">
        <v>626</v>
      </c>
    </row>
    <row r="118" spans="1:10" ht="19.5" customHeight="1">
      <c r="A118" s="39" t="s">
        <v>96</v>
      </c>
      <c r="B118" s="39" t="s">
        <v>78</v>
      </c>
      <c r="C118" s="39">
        <v>3</v>
      </c>
      <c r="D118" s="60" t="s">
        <v>642</v>
      </c>
      <c r="E118" s="60" t="s">
        <v>643</v>
      </c>
      <c r="F118" s="60" t="s">
        <v>380</v>
      </c>
      <c r="G118" s="60" t="s">
        <v>150</v>
      </c>
      <c r="H118" s="60" t="s">
        <v>21</v>
      </c>
      <c r="I118" s="60" t="s">
        <v>27</v>
      </c>
      <c r="J118" s="60" t="s">
        <v>644</v>
      </c>
    </row>
    <row r="119" spans="1:10" ht="19.5" customHeight="1">
      <c r="A119" s="39" t="s">
        <v>96</v>
      </c>
      <c r="B119" s="39" t="s">
        <v>71</v>
      </c>
      <c r="C119" s="39">
        <v>3</v>
      </c>
      <c r="D119" s="60" t="s">
        <v>642</v>
      </c>
      <c r="E119" s="60" t="s">
        <v>645</v>
      </c>
      <c r="F119" s="60" t="s">
        <v>380</v>
      </c>
      <c r="G119" s="60" t="s">
        <v>150</v>
      </c>
      <c r="H119" s="60" t="s">
        <v>21</v>
      </c>
      <c r="I119" s="60" t="s">
        <v>27</v>
      </c>
      <c r="J119" s="60" t="s">
        <v>644</v>
      </c>
    </row>
    <row r="120" spans="1:10" ht="19.5" customHeight="1">
      <c r="A120" s="39" t="s">
        <v>96</v>
      </c>
      <c r="B120" s="39" t="s">
        <v>195</v>
      </c>
      <c r="C120" s="39">
        <v>3</v>
      </c>
      <c r="D120" s="60" t="s">
        <v>642</v>
      </c>
      <c r="E120" s="60" t="s">
        <v>646</v>
      </c>
      <c r="F120" s="61" t="s">
        <v>387</v>
      </c>
      <c r="G120" s="60" t="s">
        <v>150</v>
      </c>
      <c r="H120" s="60" t="s">
        <v>21</v>
      </c>
      <c r="I120" s="60" t="s">
        <v>27</v>
      </c>
      <c r="J120" s="60" t="s">
        <v>644</v>
      </c>
    </row>
  </sheetData>
  <autoFilter ref="A3:L120" xr:uid="{841B44C2-E967-4FEF-AF30-99C6063A1187}">
    <sortState xmlns:xlrd2="http://schemas.microsoft.com/office/spreadsheetml/2017/richdata2" ref="A4:J120">
      <sortCondition ref="D3:D104"/>
    </sortState>
  </autoFilter>
  <mergeCells count="1">
    <mergeCell ref="A1:J1"/>
  </mergeCells>
  <phoneticPr fontId="1" type="noConversion"/>
  <conditionalFormatting sqref="E2:G2">
    <cfRule type="duplicateValues" dxfId="3" priority="1"/>
    <cfRule type="duplicateValues" dxfId="2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6AA31-14A3-4EF2-80ED-A79E5EFAB18D}">
  <sheetPr filterMode="1"/>
  <dimension ref="A1:K207"/>
  <sheetViews>
    <sheetView topLeftCell="B1" zoomScaleNormal="100" workbookViewId="0">
      <pane xSplit="4" ySplit="3" topLeftCell="F4" activePane="bottomRight" state="frozen"/>
      <selection activeCell="B1" sqref="B1"/>
      <selection pane="topRight" activeCell="F1" sqref="F1"/>
      <selection pane="bottomLeft" activeCell="B4" sqref="B4"/>
      <selection pane="bottomRight" activeCell="B1" sqref="A1:XFD1048576"/>
    </sheetView>
  </sheetViews>
  <sheetFormatPr defaultColWidth="9.125" defaultRowHeight="16.5"/>
  <cols>
    <col min="1" max="1" width="11.5" style="4" bestFit="1" customWidth="1"/>
    <col min="2" max="2" width="12.25" style="41" bestFit="1" customWidth="1"/>
    <col min="3" max="3" width="10.125" style="41" bestFit="1" customWidth="1"/>
    <col min="4" max="4" width="8" style="41" bestFit="1" customWidth="1"/>
    <col min="5" max="5" width="48.25" style="41" bestFit="1" customWidth="1"/>
    <col min="6" max="6" width="9.5" style="41" bestFit="1" customWidth="1"/>
    <col min="7" max="7" width="12.25" style="41" bestFit="1" customWidth="1"/>
    <col min="8" max="8" width="18.375" style="41" bestFit="1" customWidth="1"/>
    <col min="9" max="9" width="8" style="41" bestFit="1" customWidth="1"/>
    <col min="10" max="10" width="12.25" style="41" bestFit="1" customWidth="1"/>
    <col min="11" max="11" width="16.625" style="41" bestFit="1" customWidth="1"/>
    <col min="12" max="16384" width="9.125" style="41"/>
  </cols>
  <sheetData>
    <row r="1" spans="1:11" ht="25.5">
      <c r="B1" s="48" t="s">
        <v>649</v>
      </c>
      <c r="C1" s="48"/>
      <c r="D1" s="48"/>
      <c r="E1" s="48"/>
      <c r="F1" s="48"/>
      <c r="G1" s="48"/>
      <c r="H1" s="48"/>
      <c r="I1" s="48"/>
      <c r="J1" s="48"/>
      <c r="K1" s="48"/>
    </row>
    <row r="3" spans="1:11" ht="33">
      <c r="A3" s="6" t="s">
        <v>212</v>
      </c>
      <c r="B3" s="44" t="s">
        <v>196</v>
      </c>
      <c r="C3" s="45" t="s">
        <v>647</v>
      </c>
      <c r="D3" s="45" t="s">
        <v>149</v>
      </c>
      <c r="E3" s="44" t="s">
        <v>178</v>
      </c>
      <c r="F3" s="44" t="s">
        <v>179</v>
      </c>
      <c r="G3" s="44" t="s">
        <v>180</v>
      </c>
      <c r="H3" s="45" t="s">
        <v>377</v>
      </c>
      <c r="I3" s="44" t="s">
        <v>181</v>
      </c>
      <c r="J3" s="44" t="s">
        <v>182</v>
      </c>
      <c r="K3" s="44" t="s">
        <v>183</v>
      </c>
    </row>
    <row r="4" spans="1:11">
      <c r="A4" s="5" t="str" cm="1">
        <f t="array" ref="A4">"S-NT-" &amp; TEXT(SUMPRODUCT(1/COUNTIF($E$4:E5,$E$4:E5)), "000")</f>
        <v>S-NT-002</v>
      </c>
      <c r="B4" s="46" t="s">
        <v>205</v>
      </c>
      <c r="C4" s="46" t="s">
        <v>102</v>
      </c>
      <c r="D4" s="46">
        <v>3</v>
      </c>
      <c r="E4" s="46" t="s">
        <v>650</v>
      </c>
      <c r="F4" s="46" t="s">
        <v>651</v>
      </c>
      <c r="G4" s="38" t="s">
        <v>203</v>
      </c>
      <c r="H4" s="38" t="s">
        <v>204</v>
      </c>
      <c r="I4" s="46" t="s">
        <v>21</v>
      </c>
      <c r="J4" s="46" t="s">
        <v>27</v>
      </c>
      <c r="K4" s="46" t="s">
        <v>652</v>
      </c>
    </row>
    <row r="5" spans="1:11">
      <c r="A5" s="5" t="str" cm="1">
        <f t="array" ref="A5">"S-NT-" &amp; TEXT(SUMPRODUCT(1/COUNTIF($E$5:E5,$E$5:E5)), "000")</f>
        <v>S-NT-001</v>
      </c>
      <c r="B5" s="46" t="s">
        <v>144</v>
      </c>
      <c r="C5" s="46" t="s">
        <v>78</v>
      </c>
      <c r="D5" s="46">
        <v>6</v>
      </c>
      <c r="E5" s="46" t="s">
        <v>653</v>
      </c>
      <c r="F5" s="46" t="s">
        <v>654</v>
      </c>
      <c r="G5" s="38" t="s">
        <v>203</v>
      </c>
      <c r="H5" s="38" t="s">
        <v>204</v>
      </c>
      <c r="I5" s="46" t="s">
        <v>21</v>
      </c>
      <c r="J5" s="46" t="s">
        <v>31</v>
      </c>
      <c r="K5" s="46" t="s">
        <v>1043</v>
      </c>
    </row>
    <row r="6" spans="1:11">
      <c r="A6" s="5" t="str" cm="1">
        <f t="array" ref="A6">"S-NT-" &amp; TEXT(SUMPRODUCT(1/COUNTIF($E$5:E6,$E$5:E6)), "000")</f>
        <v>S-NT-001</v>
      </c>
      <c r="B6" s="46" t="s">
        <v>144</v>
      </c>
      <c r="C6" s="46" t="s">
        <v>69</v>
      </c>
      <c r="D6" s="46">
        <v>6</v>
      </c>
      <c r="E6" s="46" t="s">
        <v>653</v>
      </c>
      <c r="F6" s="46" t="s">
        <v>655</v>
      </c>
      <c r="G6" s="38" t="s">
        <v>203</v>
      </c>
      <c r="H6" s="38" t="s">
        <v>204</v>
      </c>
      <c r="I6" s="46" t="s">
        <v>22</v>
      </c>
      <c r="J6" s="46" t="s">
        <v>31</v>
      </c>
      <c r="K6" s="46" t="s">
        <v>1043</v>
      </c>
    </row>
    <row r="7" spans="1:11">
      <c r="A7" s="5" t="str" cm="1">
        <f t="array" ref="A7">"S-NT-" &amp; TEXT(SUMPRODUCT(1/COUNTIF($E$5:E7,$E$5:E7)), "000")</f>
        <v>S-NT-001</v>
      </c>
      <c r="B7" s="46" t="s">
        <v>144</v>
      </c>
      <c r="C7" s="46" t="s">
        <v>82</v>
      </c>
      <c r="D7" s="46">
        <v>6</v>
      </c>
      <c r="E7" s="46" t="s">
        <v>653</v>
      </c>
      <c r="F7" s="46" t="s">
        <v>656</v>
      </c>
      <c r="G7" s="38" t="s">
        <v>203</v>
      </c>
      <c r="H7" s="38" t="s">
        <v>204</v>
      </c>
      <c r="I7" s="46" t="s">
        <v>22</v>
      </c>
      <c r="J7" s="46" t="s">
        <v>29</v>
      </c>
      <c r="K7" s="46" t="s">
        <v>1043</v>
      </c>
    </row>
    <row r="8" spans="1:11">
      <c r="A8" s="5" t="str" cm="1">
        <f t="array" ref="A8">"S-NT-" &amp; TEXT(SUMPRODUCT(1/COUNTIF($E$5:E8,$E$5:E8)), "000")</f>
        <v>S-NT-001</v>
      </c>
      <c r="B8" s="46" t="s">
        <v>144</v>
      </c>
      <c r="C8" s="46" t="s">
        <v>102</v>
      </c>
      <c r="D8" s="46">
        <v>6</v>
      </c>
      <c r="E8" s="46" t="s">
        <v>653</v>
      </c>
      <c r="F8" s="46" t="s">
        <v>657</v>
      </c>
      <c r="G8" s="47" t="s">
        <v>197</v>
      </c>
      <c r="H8" s="46" t="s">
        <v>658</v>
      </c>
      <c r="I8" s="46" t="s">
        <v>21</v>
      </c>
      <c r="J8" s="46" t="s">
        <v>31</v>
      </c>
      <c r="K8" s="46" t="s">
        <v>1043</v>
      </c>
    </row>
    <row r="9" spans="1:11">
      <c r="A9" s="5" t="str" cm="1">
        <f t="array" ref="A9">"S-NT-" &amp; TEXT(SUMPRODUCT(1/COUNTIF($E$5:E9,$E$5:E9)), "000")</f>
        <v>S-NT-001</v>
      </c>
      <c r="B9" s="46" t="s">
        <v>144</v>
      </c>
      <c r="C9" s="46" t="s">
        <v>71</v>
      </c>
      <c r="D9" s="46">
        <v>6</v>
      </c>
      <c r="E9" s="46" t="s">
        <v>653</v>
      </c>
      <c r="F9" s="46" t="s">
        <v>659</v>
      </c>
      <c r="G9" s="47" t="s">
        <v>197</v>
      </c>
      <c r="H9" s="46" t="s">
        <v>660</v>
      </c>
      <c r="I9" s="46" t="s">
        <v>21</v>
      </c>
      <c r="J9" s="46" t="s">
        <v>31</v>
      </c>
      <c r="K9" s="46" t="s">
        <v>1043</v>
      </c>
    </row>
    <row r="10" spans="1:11">
      <c r="A10" s="5" t="str" cm="1">
        <f t="array" ref="A10">"S-NT-" &amp; TEXT(SUMPRODUCT(1/COUNTIF($E$5:E10,$E$5:E10)), "000")</f>
        <v>S-NT-001</v>
      </c>
      <c r="B10" s="46" t="s">
        <v>144</v>
      </c>
      <c r="C10" s="46" t="s">
        <v>103</v>
      </c>
      <c r="D10" s="46">
        <v>6</v>
      </c>
      <c r="E10" s="46" t="s">
        <v>653</v>
      </c>
      <c r="F10" s="46" t="s">
        <v>661</v>
      </c>
      <c r="G10" s="47" t="s">
        <v>197</v>
      </c>
      <c r="H10" s="46" t="s">
        <v>662</v>
      </c>
      <c r="I10" s="46" t="s">
        <v>22</v>
      </c>
      <c r="J10" s="46" t="s">
        <v>29</v>
      </c>
      <c r="K10" s="46" t="s">
        <v>1043</v>
      </c>
    </row>
    <row r="11" spans="1:11">
      <c r="A11" s="5" t="str" cm="1">
        <f t="array" ref="A11">"S-NT-" &amp; TEXT(SUMPRODUCT(1/COUNTIF($E$5:E11,$E$5:E11)), "000")</f>
        <v>S-NT-002</v>
      </c>
      <c r="B11" s="46" t="s">
        <v>122</v>
      </c>
      <c r="C11" s="46" t="s">
        <v>102</v>
      </c>
      <c r="D11" s="46">
        <v>4</v>
      </c>
      <c r="E11" s="46" t="s">
        <v>663</v>
      </c>
      <c r="F11" s="46" t="s">
        <v>664</v>
      </c>
      <c r="G11" s="38" t="s">
        <v>203</v>
      </c>
      <c r="H11" s="38" t="s">
        <v>204</v>
      </c>
      <c r="I11" s="46" t="s">
        <v>22</v>
      </c>
      <c r="J11" s="46" t="s">
        <v>27</v>
      </c>
      <c r="K11" s="46" t="s">
        <v>665</v>
      </c>
    </row>
    <row r="12" spans="1:11">
      <c r="A12" s="5" t="str" cm="1">
        <f t="array" ref="A12">"S-NT-" &amp; TEXT(SUMPRODUCT(1/COUNTIF($E$5:E12,$E$5:E12)), "000")</f>
        <v>S-NT-002</v>
      </c>
      <c r="B12" s="46" t="s">
        <v>122</v>
      </c>
      <c r="C12" s="46" t="s">
        <v>71</v>
      </c>
      <c r="D12" s="46">
        <v>4</v>
      </c>
      <c r="E12" s="46" t="s">
        <v>663</v>
      </c>
      <c r="F12" s="46" t="s">
        <v>666</v>
      </c>
      <c r="G12" s="38" t="s">
        <v>203</v>
      </c>
      <c r="H12" s="38" t="s">
        <v>204</v>
      </c>
      <c r="I12" s="46" t="s">
        <v>21</v>
      </c>
      <c r="J12" s="46" t="s">
        <v>24</v>
      </c>
      <c r="K12" s="46" t="s">
        <v>667</v>
      </c>
    </row>
    <row r="13" spans="1:11">
      <c r="A13" s="5" t="str" cm="1">
        <f t="array" ref="A13">"S-NT-" &amp; TEXT(SUMPRODUCT(1/COUNTIF($E$5:E13,$E$5:E13)), "000")</f>
        <v>S-NT-002</v>
      </c>
      <c r="B13" s="46" t="s">
        <v>122</v>
      </c>
      <c r="C13" s="46" t="s">
        <v>78</v>
      </c>
      <c r="D13" s="46">
        <v>4</v>
      </c>
      <c r="E13" s="46" t="s">
        <v>663</v>
      </c>
      <c r="F13" s="46" t="s">
        <v>668</v>
      </c>
      <c r="G13" s="38" t="s">
        <v>203</v>
      </c>
      <c r="H13" s="38" t="s">
        <v>204</v>
      </c>
      <c r="I13" s="46" t="s">
        <v>21</v>
      </c>
      <c r="J13" s="46" t="s">
        <v>24</v>
      </c>
      <c r="K13" s="46" t="s">
        <v>669</v>
      </c>
    </row>
    <row r="14" spans="1:11">
      <c r="A14" s="5" t="str" cm="1">
        <f t="array" ref="A14">"S-NT-" &amp; TEXT(SUMPRODUCT(1/COUNTIF($E$5:E14,$E$5:E14)), "000")</f>
        <v>S-NT-003</v>
      </c>
      <c r="B14" s="46" t="s">
        <v>113</v>
      </c>
      <c r="C14" s="46" t="s">
        <v>71</v>
      </c>
      <c r="D14" s="46">
        <v>2</v>
      </c>
      <c r="E14" s="46" t="s">
        <v>670</v>
      </c>
      <c r="F14" s="46" t="s">
        <v>671</v>
      </c>
      <c r="G14" s="38" t="s">
        <v>203</v>
      </c>
      <c r="H14" s="38" t="s">
        <v>204</v>
      </c>
      <c r="I14" s="46" t="s">
        <v>21</v>
      </c>
      <c r="J14" s="46" t="s">
        <v>31</v>
      </c>
      <c r="K14" s="46" t="s">
        <v>672</v>
      </c>
    </row>
    <row r="15" spans="1:11">
      <c r="A15" s="5" t="str" cm="1">
        <f t="array" ref="A15">"S-NT-" &amp; TEXT(SUMPRODUCT(1/COUNTIF($E$5:E15,$E$5:E15)), "000")</f>
        <v>S-NT-003</v>
      </c>
      <c r="B15" s="46" t="s">
        <v>113</v>
      </c>
      <c r="C15" s="46" t="s">
        <v>102</v>
      </c>
      <c r="D15" s="46">
        <v>2</v>
      </c>
      <c r="E15" s="46" t="s">
        <v>670</v>
      </c>
      <c r="F15" s="46" t="s">
        <v>673</v>
      </c>
      <c r="G15" s="47" t="s">
        <v>197</v>
      </c>
      <c r="H15" s="46" t="s">
        <v>674</v>
      </c>
      <c r="I15" s="46" t="s">
        <v>21</v>
      </c>
      <c r="J15" s="46" t="s">
        <v>31</v>
      </c>
      <c r="K15" s="46" t="s">
        <v>672</v>
      </c>
    </row>
    <row r="16" spans="1:11">
      <c r="A16" s="5" t="str" cm="1">
        <f t="array" ref="A16">"S-NT-" &amp; TEXT(SUMPRODUCT(1/COUNTIF($E$4:E17,$E$4:E17)), "000")</f>
        <v>S-NT-005</v>
      </c>
      <c r="B16" s="46" t="s">
        <v>128</v>
      </c>
      <c r="C16" s="46" t="s">
        <v>102</v>
      </c>
      <c r="D16" s="46">
        <v>8</v>
      </c>
      <c r="E16" s="46" t="s">
        <v>675</v>
      </c>
      <c r="F16" s="46" t="s">
        <v>676</v>
      </c>
      <c r="G16" s="47" t="s">
        <v>197</v>
      </c>
      <c r="H16" s="46" t="s">
        <v>677</v>
      </c>
      <c r="I16" s="46" t="s">
        <v>21</v>
      </c>
      <c r="J16" s="46" t="s">
        <v>24</v>
      </c>
      <c r="K16" s="46" t="s">
        <v>678</v>
      </c>
    </row>
    <row r="17" spans="1:11">
      <c r="A17" s="5" t="str" cm="1">
        <f t="array" ref="A17">"S-NT-" &amp; TEXT(SUMPRODUCT(1/COUNTIF($E$5:E17,$E$5:E17)), "000")</f>
        <v>S-NT-004</v>
      </c>
      <c r="B17" s="46" t="s">
        <v>128</v>
      </c>
      <c r="C17" s="46" t="s">
        <v>102</v>
      </c>
      <c r="D17" s="46">
        <v>8</v>
      </c>
      <c r="E17" s="46" t="s">
        <v>675</v>
      </c>
      <c r="F17" s="46" t="s">
        <v>679</v>
      </c>
      <c r="G17" s="47" t="s">
        <v>197</v>
      </c>
      <c r="H17" s="46" t="s">
        <v>680</v>
      </c>
      <c r="I17" s="46" t="s">
        <v>21</v>
      </c>
      <c r="J17" s="46" t="s">
        <v>27</v>
      </c>
      <c r="K17" s="46" t="s">
        <v>678</v>
      </c>
    </row>
    <row r="18" spans="1:11">
      <c r="A18" s="5" t="str" cm="1">
        <f t="array" ref="A18">"S-NT-" &amp; TEXT(SUMPRODUCT(1/COUNTIF($E$5:E18,$E$5:E18)), "000")</f>
        <v>S-NT-004</v>
      </c>
      <c r="B18" s="46" t="s">
        <v>128</v>
      </c>
      <c r="C18" s="46" t="s">
        <v>71</v>
      </c>
      <c r="D18" s="46">
        <v>8</v>
      </c>
      <c r="E18" s="46" t="s">
        <v>675</v>
      </c>
      <c r="F18" s="46" t="s">
        <v>681</v>
      </c>
      <c r="G18" s="47" t="s">
        <v>197</v>
      </c>
      <c r="H18" s="46" t="s">
        <v>682</v>
      </c>
      <c r="I18" s="46" t="s">
        <v>21</v>
      </c>
      <c r="J18" s="46" t="s">
        <v>27</v>
      </c>
      <c r="K18" s="46" t="s">
        <v>678</v>
      </c>
    </row>
    <row r="19" spans="1:11">
      <c r="A19" s="5" t="str" cm="1">
        <f t="array" ref="A19">"S-NT-" &amp; TEXT(SUMPRODUCT(1/COUNTIF($E$5:E19,$E$5:E19)), "000")</f>
        <v>S-NT-004</v>
      </c>
      <c r="B19" s="46" t="s">
        <v>128</v>
      </c>
      <c r="C19" s="46" t="s">
        <v>78</v>
      </c>
      <c r="D19" s="46">
        <v>8</v>
      </c>
      <c r="E19" s="46" t="s">
        <v>675</v>
      </c>
      <c r="F19" s="46" t="s">
        <v>683</v>
      </c>
      <c r="G19" s="47" t="s">
        <v>197</v>
      </c>
      <c r="H19" s="46" t="s">
        <v>684</v>
      </c>
      <c r="I19" s="46" t="s">
        <v>21</v>
      </c>
      <c r="J19" s="46" t="s">
        <v>31</v>
      </c>
      <c r="K19" s="46" t="s">
        <v>678</v>
      </c>
    </row>
    <row r="20" spans="1:11">
      <c r="A20" s="5" t="str" cm="1">
        <f t="array" ref="A20">"S-NT-" &amp; TEXT(SUMPRODUCT(1/COUNTIF($E$5:E20,$E$5:E20)), "000")</f>
        <v>S-NT-004</v>
      </c>
      <c r="B20" s="46" t="s">
        <v>128</v>
      </c>
      <c r="C20" s="46" t="s">
        <v>103</v>
      </c>
      <c r="D20" s="46">
        <v>8</v>
      </c>
      <c r="E20" s="46" t="s">
        <v>675</v>
      </c>
      <c r="F20" s="46" t="s">
        <v>685</v>
      </c>
      <c r="G20" s="47" t="s">
        <v>197</v>
      </c>
      <c r="H20" s="46" t="s">
        <v>686</v>
      </c>
      <c r="I20" s="46" t="s">
        <v>21</v>
      </c>
      <c r="J20" s="46" t="s">
        <v>29</v>
      </c>
      <c r="K20" s="46" t="s">
        <v>678</v>
      </c>
    </row>
    <row r="21" spans="1:11">
      <c r="A21" s="5" t="str" cm="1">
        <f t="array" ref="A21">"S-NT-" &amp; TEXT(SUMPRODUCT(1/COUNTIF($E$5:E21,$E$5:E21)), "000")</f>
        <v>S-NT-004</v>
      </c>
      <c r="B21" s="46" t="s">
        <v>128</v>
      </c>
      <c r="C21" s="46" t="s">
        <v>82</v>
      </c>
      <c r="D21" s="46">
        <v>8</v>
      </c>
      <c r="E21" s="46" t="s">
        <v>675</v>
      </c>
      <c r="F21" s="46" t="s">
        <v>687</v>
      </c>
      <c r="G21" s="47" t="s">
        <v>197</v>
      </c>
      <c r="H21" s="46" t="s">
        <v>688</v>
      </c>
      <c r="I21" s="46" t="s">
        <v>21</v>
      </c>
      <c r="J21" s="46" t="s">
        <v>30</v>
      </c>
      <c r="K21" s="46" t="s">
        <v>678</v>
      </c>
    </row>
    <row r="22" spans="1:11">
      <c r="A22" s="5" t="str" cm="1">
        <f t="array" ref="A22">"S-NT-" &amp; TEXT(SUMPRODUCT(1/COUNTIF($E$5:E22,$E$5:E22)), "000")</f>
        <v>S-NT-004</v>
      </c>
      <c r="B22" s="46" t="s">
        <v>128</v>
      </c>
      <c r="C22" s="46" t="s">
        <v>83</v>
      </c>
      <c r="D22" s="46">
        <v>8</v>
      </c>
      <c r="E22" s="46" t="s">
        <v>675</v>
      </c>
      <c r="F22" s="46" t="s">
        <v>689</v>
      </c>
      <c r="G22" s="47" t="s">
        <v>197</v>
      </c>
      <c r="H22" s="46" t="s">
        <v>690</v>
      </c>
      <c r="I22" s="46" t="s">
        <v>22</v>
      </c>
      <c r="J22" s="46" t="s">
        <v>30</v>
      </c>
      <c r="K22" s="46" t="s">
        <v>678</v>
      </c>
    </row>
    <row r="23" spans="1:11">
      <c r="A23" s="5" t="str" cm="1">
        <f t="array" ref="A23">"S-NT-" &amp; TEXT(SUMPRODUCT(1/COUNTIF($E$5:E23,$E$5:E23)), "000")</f>
        <v>S-NT-004</v>
      </c>
      <c r="B23" s="46" t="s">
        <v>128</v>
      </c>
      <c r="C23" s="46" t="s">
        <v>79</v>
      </c>
      <c r="D23" s="46">
        <v>8</v>
      </c>
      <c r="E23" s="46" t="s">
        <v>675</v>
      </c>
      <c r="F23" s="46" t="s">
        <v>691</v>
      </c>
      <c r="G23" s="46" t="s">
        <v>209</v>
      </c>
      <c r="H23" s="38" t="s">
        <v>204</v>
      </c>
      <c r="I23" s="46" t="s">
        <v>21</v>
      </c>
      <c r="J23" s="46" t="s">
        <v>29</v>
      </c>
      <c r="K23" s="46" t="s">
        <v>678</v>
      </c>
    </row>
    <row r="24" spans="1:11">
      <c r="A24" s="5" t="str" cm="1">
        <f t="array" ref="A24">"S-NT-" &amp; TEXT(SUMPRODUCT(1/COUNTIF($E$5:E24,$E$5:E24)), "000")</f>
        <v>S-NT-005</v>
      </c>
      <c r="B24" s="46" t="s">
        <v>145</v>
      </c>
      <c r="C24" s="46" t="s">
        <v>82</v>
      </c>
      <c r="D24" s="46">
        <v>2</v>
      </c>
      <c r="E24" s="46" t="s">
        <v>692</v>
      </c>
      <c r="F24" s="46" t="s">
        <v>693</v>
      </c>
      <c r="G24" s="38" t="s">
        <v>203</v>
      </c>
      <c r="H24" s="38" t="s">
        <v>204</v>
      </c>
      <c r="I24" s="46" t="s">
        <v>22</v>
      </c>
      <c r="J24" s="46" t="s">
        <v>29</v>
      </c>
      <c r="K24" s="46" t="s">
        <v>1044</v>
      </c>
    </row>
    <row r="25" spans="1:11">
      <c r="A25" s="5" t="str" cm="1">
        <f t="array" ref="A25">"S-NT-" &amp; TEXT(SUMPRODUCT(1/COUNTIF($E$5:E25,$E$5:E25)), "000")</f>
        <v>S-NT-005</v>
      </c>
      <c r="B25" s="46" t="s">
        <v>145</v>
      </c>
      <c r="C25" s="46" t="s">
        <v>103</v>
      </c>
      <c r="D25" s="46">
        <v>2</v>
      </c>
      <c r="E25" s="46" t="s">
        <v>692</v>
      </c>
      <c r="F25" s="46" t="s">
        <v>694</v>
      </c>
      <c r="G25" s="47" t="s">
        <v>197</v>
      </c>
      <c r="H25" s="46" t="s">
        <v>695</v>
      </c>
      <c r="I25" s="46" t="s">
        <v>22</v>
      </c>
      <c r="J25" s="46" t="s">
        <v>29</v>
      </c>
      <c r="K25" s="46" t="s">
        <v>1044</v>
      </c>
    </row>
    <row r="26" spans="1:11">
      <c r="A26" s="5" t="str" cm="1">
        <f t="array" ref="A26">"S-NT-" &amp; TEXT(SUMPRODUCT(1/COUNTIF($E$5:E26,$E$5:E26)), "000")</f>
        <v>S-NT-006</v>
      </c>
      <c r="B26" s="46" t="s">
        <v>146</v>
      </c>
      <c r="C26" s="46" t="s">
        <v>78</v>
      </c>
      <c r="D26" s="46">
        <v>3</v>
      </c>
      <c r="E26" s="46" t="s">
        <v>696</v>
      </c>
      <c r="F26" s="46" t="s">
        <v>697</v>
      </c>
      <c r="G26" s="38" t="s">
        <v>203</v>
      </c>
      <c r="H26" s="38" t="s">
        <v>204</v>
      </c>
      <c r="I26" s="46" t="s">
        <v>21</v>
      </c>
      <c r="J26" s="46" t="s">
        <v>27</v>
      </c>
      <c r="K26" s="46" t="s">
        <v>698</v>
      </c>
    </row>
    <row r="27" spans="1:11">
      <c r="A27" s="5" t="str" cm="1">
        <f t="array" ref="A27">"S-NT-" &amp; TEXT(SUMPRODUCT(1/COUNTIF($E$5:E27,$E$5:E27)), "000")</f>
        <v>S-NT-006</v>
      </c>
      <c r="B27" s="46" t="s">
        <v>146</v>
      </c>
      <c r="C27" s="46" t="s">
        <v>102</v>
      </c>
      <c r="D27" s="46">
        <v>3</v>
      </c>
      <c r="E27" s="46" t="s">
        <v>696</v>
      </c>
      <c r="F27" s="46" t="s">
        <v>699</v>
      </c>
      <c r="G27" s="47" t="s">
        <v>197</v>
      </c>
      <c r="H27" s="46" t="s">
        <v>700</v>
      </c>
      <c r="I27" s="46" t="s">
        <v>21</v>
      </c>
      <c r="J27" s="46" t="s">
        <v>27</v>
      </c>
      <c r="K27" s="46" t="s">
        <v>698</v>
      </c>
    </row>
    <row r="28" spans="1:11">
      <c r="A28" s="5" t="str" cm="1">
        <f t="array" ref="A28">"S-NT-" &amp; TEXT(SUMPRODUCT(1/COUNTIF($E$5:E28,$E$5:E28)), "000")</f>
        <v>S-NT-006</v>
      </c>
      <c r="B28" s="46" t="s">
        <v>146</v>
      </c>
      <c r="C28" s="46" t="s">
        <v>71</v>
      </c>
      <c r="D28" s="46">
        <v>3</v>
      </c>
      <c r="E28" s="46" t="s">
        <v>696</v>
      </c>
      <c r="F28" s="46" t="s">
        <v>701</v>
      </c>
      <c r="G28" s="47" t="s">
        <v>197</v>
      </c>
      <c r="H28" s="46" t="s">
        <v>702</v>
      </c>
      <c r="I28" s="46" t="s">
        <v>21</v>
      </c>
      <c r="J28" s="46" t="s">
        <v>27</v>
      </c>
      <c r="K28" s="46" t="s">
        <v>698</v>
      </c>
    </row>
    <row r="29" spans="1:11">
      <c r="A29" s="5" t="str" cm="1">
        <f t="array" ref="A29">"S-NT-" &amp; TEXT(SUMPRODUCT(1/COUNTIF($E$5:E29,$E$5:E29)), "000")</f>
        <v>S-NT-007</v>
      </c>
      <c r="B29" s="46" t="s">
        <v>124</v>
      </c>
      <c r="C29" s="46" t="s">
        <v>102</v>
      </c>
      <c r="D29" s="46">
        <v>10</v>
      </c>
      <c r="E29" s="46" t="s">
        <v>369</v>
      </c>
      <c r="F29" s="46" t="s">
        <v>703</v>
      </c>
      <c r="G29" s="38" t="s">
        <v>203</v>
      </c>
      <c r="H29" s="38" t="s">
        <v>204</v>
      </c>
      <c r="I29" s="46" t="s">
        <v>21</v>
      </c>
      <c r="J29" s="46" t="s">
        <v>27</v>
      </c>
      <c r="K29" s="46" t="s">
        <v>704</v>
      </c>
    </row>
    <row r="30" spans="1:11">
      <c r="A30" s="5" t="str" cm="1">
        <f t="array" ref="A30">"S-NT-" &amp; TEXT(SUMPRODUCT(1/COUNTIF($E$5:E30,$E$5:E30)), "000")</f>
        <v>S-NT-007</v>
      </c>
      <c r="B30" s="46" t="s">
        <v>124</v>
      </c>
      <c r="C30" s="46" t="s">
        <v>71</v>
      </c>
      <c r="D30" s="46">
        <v>10</v>
      </c>
      <c r="E30" s="46" t="s">
        <v>369</v>
      </c>
      <c r="F30" s="46" t="s">
        <v>705</v>
      </c>
      <c r="G30" s="38" t="s">
        <v>203</v>
      </c>
      <c r="H30" s="38" t="s">
        <v>204</v>
      </c>
      <c r="I30" s="46" t="s">
        <v>21</v>
      </c>
      <c r="J30" s="46" t="s">
        <v>27</v>
      </c>
      <c r="K30" s="46" t="s">
        <v>704</v>
      </c>
    </row>
    <row r="31" spans="1:11">
      <c r="A31" s="5" t="str" cm="1">
        <f t="array" ref="A31">"S-NT-" &amp; TEXT(SUMPRODUCT(1/COUNTIF($E$5:E31,$E$5:E31)), "000")</f>
        <v>S-NT-007</v>
      </c>
      <c r="B31" s="46" t="s">
        <v>124</v>
      </c>
      <c r="C31" s="46" t="s">
        <v>78</v>
      </c>
      <c r="D31" s="46">
        <v>10</v>
      </c>
      <c r="E31" s="46" t="s">
        <v>369</v>
      </c>
      <c r="F31" s="46" t="s">
        <v>706</v>
      </c>
      <c r="G31" s="38" t="s">
        <v>203</v>
      </c>
      <c r="H31" s="38" t="s">
        <v>204</v>
      </c>
      <c r="I31" s="46" t="s">
        <v>22</v>
      </c>
      <c r="J31" s="46" t="s">
        <v>27</v>
      </c>
      <c r="K31" s="46" t="s">
        <v>704</v>
      </c>
    </row>
    <row r="32" spans="1:11">
      <c r="A32" s="5" t="str" cm="1">
        <f t="array" ref="A32">"S-NT-" &amp; TEXT(SUMPRODUCT(1/COUNTIF($E$5:E32,$E$5:E32)), "000")</f>
        <v>S-NT-007</v>
      </c>
      <c r="B32" s="46" t="s">
        <v>124</v>
      </c>
      <c r="C32" s="46" t="s">
        <v>69</v>
      </c>
      <c r="D32" s="46">
        <v>10</v>
      </c>
      <c r="E32" s="46" t="s">
        <v>369</v>
      </c>
      <c r="F32" s="46" t="s">
        <v>707</v>
      </c>
      <c r="G32" s="38" t="s">
        <v>203</v>
      </c>
      <c r="H32" s="38" t="s">
        <v>204</v>
      </c>
      <c r="I32" s="46" t="s">
        <v>22</v>
      </c>
      <c r="J32" s="46" t="s">
        <v>27</v>
      </c>
      <c r="K32" s="46" t="s">
        <v>704</v>
      </c>
    </row>
    <row r="33" spans="1:11">
      <c r="A33" s="5" t="str" cm="1">
        <f t="array" ref="A33">"S-NT-" &amp; TEXT(SUMPRODUCT(1/COUNTIF($E$5:E33,$E$5:E33)), "000")</f>
        <v>S-NT-007</v>
      </c>
      <c r="B33" s="46" t="s">
        <v>124</v>
      </c>
      <c r="C33" s="46" t="s">
        <v>184</v>
      </c>
      <c r="D33" s="46">
        <v>10</v>
      </c>
      <c r="E33" s="46" t="s">
        <v>369</v>
      </c>
      <c r="F33" s="46" t="s">
        <v>708</v>
      </c>
      <c r="G33" s="38" t="s">
        <v>203</v>
      </c>
      <c r="H33" s="38" t="s">
        <v>204</v>
      </c>
      <c r="I33" s="46" t="s">
        <v>22</v>
      </c>
      <c r="J33" s="46" t="s">
        <v>27</v>
      </c>
      <c r="K33" s="46" t="s">
        <v>704</v>
      </c>
    </row>
    <row r="34" spans="1:11">
      <c r="A34" s="5" t="str" cm="1">
        <f t="array" ref="A34">"S-NT-" &amp; TEXT(SUMPRODUCT(1/COUNTIF($E$5:E34,$E$5:E34)), "000")</f>
        <v>S-NT-007</v>
      </c>
      <c r="B34" s="46" t="s">
        <v>124</v>
      </c>
      <c r="C34" s="46" t="s">
        <v>103</v>
      </c>
      <c r="D34" s="46">
        <v>10</v>
      </c>
      <c r="E34" s="46" t="s">
        <v>369</v>
      </c>
      <c r="F34" s="46" t="s">
        <v>709</v>
      </c>
      <c r="G34" s="38" t="s">
        <v>203</v>
      </c>
      <c r="H34" s="38" t="s">
        <v>204</v>
      </c>
      <c r="I34" s="46" t="s">
        <v>21</v>
      </c>
      <c r="J34" s="46" t="s">
        <v>30</v>
      </c>
      <c r="K34" s="46" t="s">
        <v>704</v>
      </c>
    </row>
    <row r="35" spans="1:11">
      <c r="A35" s="5" t="str" cm="1">
        <f t="array" ref="A35">"S-NT-" &amp; TEXT(SUMPRODUCT(1/COUNTIF($E$5:E35,$E$5:E35)), "000")</f>
        <v>S-NT-007</v>
      </c>
      <c r="B35" s="46" t="s">
        <v>124</v>
      </c>
      <c r="C35" s="46" t="s">
        <v>82</v>
      </c>
      <c r="D35" s="46">
        <v>10</v>
      </c>
      <c r="E35" s="46" t="s">
        <v>369</v>
      </c>
      <c r="F35" s="46" t="s">
        <v>710</v>
      </c>
      <c r="G35" s="38" t="s">
        <v>203</v>
      </c>
      <c r="H35" s="38" t="s">
        <v>204</v>
      </c>
      <c r="I35" s="46" t="s">
        <v>22</v>
      </c>
      <c r="J35" s="46" t="s">
        <v>30</v>
      </c>
      <c r="K35" s="46" t="s">
        <v>704</v>
      </c>
    </row>
    <row r="36" spans="1:11">
      <c r="A36" s="5" t="str" cm="1">
        <f t="array" ref="A36">"S-NT-" &amp; TEXT(SUMPRODUCT(1/COUNTIF($E$5:E36,$E$5:E36)), "000")</f>
        <v>S-NT-007</v>
      </c>
      <c r="B36" s="46" t="s">
        <v>124</v>
      </c>
      <c r="C36" s="46" t="s">
        <v>83</v>
      </c>
      <c r="D36" s="46">
        <v>10</v>
      </c>
      <c r="E36" s="46" t="s">
        <v>369</v>
      </c>
      <c r="F36" s="46" t="s">
        <v>711</v>
      </c>
      <c r="G36" s="38" t="s">
        <v>203</v>
      </c>
      <c r="H36" s="38" t="s">
        <v>204</v>
      </c>
      <c r="I36" s="46" t="s">
        <v>21</v>
      </c>
      <c r="J36" s="46" t="s">
        <v>30</v>
      </c>
      <c r="K36" s="46" t="s">
        <v>704</v>
      </c>
    </row>
    <row r="37" spans="1:11">
      <c r="A37" s="5" t="str" cm="1">
        <f t="array" ref="A37">"S-NT-" &amp; TEXT(SUMPRODUCT(1/COUNTIF($E$5:E37,$E$5:E37)), "000")</f>
        <v>S-NT-007</v>
      </c>
      <c r="B37" s="46" t="s">
        <v>124</v>
      </c>
      <c r="C37" s="46" t="s">
        <v>79</v>
      </c>
      <c r="D37" s="46">
        <v>10</v>
      </c>
      <c r="E37" s="46" t="s">
        <v>369</v>
      </c>
      <c r="F37" s="46" t="s">
        <v>712</v>
      </c>
      <c r="G37" s="38" t="s">
        <v>203</v>
      </c>
      <c r="H37" s="38" t="s">
        <v>204</v>
      </c>
      <c r="I37" s="46" t="s">
        <v>21</v>
      </c>
      <c r="J37" s="46" t="s">
        <v>29</v>
      </c>
      <c r="K37" s="46" t="s">
        <v>704</v>
      </c>
    </row>
    <row r="38" spans="1:11">
      <c r="A38" s="5" t="str" cm="1">
        <f t="array" ref="A38">"S-NT-" &amp; TEXT(SUMPRODUCT(1/COUNTIF($E$5:E38,$E$5:E38)), "000")</f>
        <v>S-NT-007</v>
      </c>
      <c r="B38" s="46" t="s">
        <v>124</v>
      </c>
      <c r="C38" s="46" t="s">
        <v>194</v>
      </c>
      <c r="D38" s="46">
        <v>10</v>
      </c>
      <c r="E38" s="46" t="s">
        <v>369</v>
      </c>
      <c r="F38" s="46" t="s">
        <v>713</v>
      </c>
      <c r="G38" s="38" t="s">
        <v>203</v>
      </c>
      <c r="H38" s="38" t="s">
        <v>204</v>
      </c>
      <c r="I38" s="46" t="s">
        <v>21</v>
      </c>
      <c r="J38" s="46" t="s">
        <v>30</v>
      </c>
      <c r="K38" s="46" t="s">
        <v>704</v>
      </c>
    </row>
    <row r="39" spans="1:11">
      <c r="A39" s="5" t="str" cm="1">
        <f t="array" ref="A39">"S-NT-" &amp; TEXT(SUMPRODUCT(1/COUNTIF($E$5:E39,$E$5:E39)), "000")</f>
        <v>S-NT-008</v>
      </c>
      <c r="B39" s="46" t="s">
        <v>134</v>
      </c>
      <c r="C39" s="46" t="s">
        <v>102</v>
      </c>
      <c r="D39" s="46">
        <v>3</v>
      </c>
      <c r="E39" s="46" t="s">
        <v>714</v>
      </c>
      <c r="F39" s="46" t="s">
        <v>715</v>
      </c>
      <c r="G39" s="38" t="s">
        <v>203</v>
      </c>
      <c r="H39" s="38" t="s">
        <v>204</v>
      </c>
      <c r="I39" s="46" t="s">
        <v>21</v>
      </c>
      <c r="J39" s="46" t="s">
        <v>27</v>
      </c>
      <c r="K39" s="46" t="s">
        <v>716</v>
      </c>
    </row>
    <row r="40" spans="1:11">
      <c r="A40" s="5" t="str" cm="1">
        <f t="array" ref="A40">"S-NT-" &amp; TEXT(SUMPRODUCT(1/COUNTIF($E$5:E40,$E$5:E40)), "000")</f>
        <v>S-NT-008</v>
      </c>
      <c r="B40" s="46" t="s">
        <v>134</v>
      </c>
      <c r="C40" s="46" t="s">
        <v>71</v>
      </c>
      <c r="D40" s="46">
        <v>3</v>
      </c>
      <c r="E40" s="46" t="s">
        <v>714</v>
      </c>
      <c r="F40" s="46" t="s">
        <v>717</v>
      </c>
      <c r="G40" s="38" t="s">
        <v>203</v>
      </c>
      <c r="H40" s="38" t="s">
        <v>204</v>
      </c>
      <c r="I40" s="46" t="s">
        <v>22</v>
      </c>
      <c r="J40" s="46" t="s">
        <v>27</v>
      </c>
      <c r="K40" s="46" t="s">
        <v>1045</v>
      </c>
    </row>
    <row r="41" spans="1:11">
      <c r="A41" s="5" t="str" cm="1">
        <f t="array" ref="A41">"S-NT-" &amp; TEXT(SUMPRODUCT(1/COUNTIF($E$5:E41,$E$5:E41)), "000")</f>
        <v>S-NT-008</v>
      </c>
      <c r="B41" s="46" t="s">
        <v>134</v>
      </c>
      <c r="C41" s="46" t="s">
        <v>103</v>
      </c>
      <c r="D41" s="46">
        <v>3</v>
      </c>
      <c r="E41" s="46" t="s">
        <v>714</v>
      </c>
      <c r="F41" s="46" t="s">
        <v>718</v>
      </c>
      <c r="G41" s="47" t="s">
        <v>197</v>
      </c>
      <c r="H41" s="46" t="s">
        <v>719</v>
      </c>
      <c r="I41" s="46" t="s">
        <v>21</v>
      </c>
      <c r="J41" s="46" t="s">
        <v>29</v>
      </c>
      <c r="K41" s="46" t="s">
        <v>720</v>
      </c>
    </row>
    <row r="42" spans="1:11">
      <c r="A42" s="5" t="str" cm="1">
        <f t="array" ref="A42">"S-NT-" &amp; TEXT(SUMPRODUCT(1/COUNTIF($E$5:E42,$E$5:E42)), "000")</f>
        <v>S-NT-009</v>
      </c>
      <c r="B42" s="46" t="s">
        <v>140</v>
      </c>
      <c r="C42" s="46" t="s">
        <v>102</v>
      </c>
      <c r="D42" s="46">
        <v>4</v>
      </c>
      <c r="E42" s="46" t="s">
        <v>721</v>
      </c>
      <c r="F42" s="46" t="s">
        <v>722</v>
      </c>
      <c r="G42" s="38" t="s">
        <v>203</v>
      </c>
      <c r="H42" s="38" t="s">
        <v>204</v>
      </c>
      <c r="I42" s="46" t="s">
        <v>21</v>
      </c>
      <c r="J42" s="46" t="s">
        <v>31</v>
      </c>
      <c r="K42" s="46" t="s">
        <v>723</v>
      </c>
    </row>
    <row r="43" spans="1:11">
      <c r="A43" s="5" t="str" cm="1">
        <f t="array" ref="A43">"S-NT-" &amp; TEXT(SUMPRODUCT(1/COUNTIF($E$5:E43,$E$5:E43)), "000")</f>
        <v>S-NT-009</v>
      </c>
      <c r="B43" s="46" t="s">
        <v>140</v>
      </c>
      <c r="C43" s="46" t="s">
        <v>71</v>
      </c>
      <c r="D43" s="46">
        <v>4</v>
      </c>
      <c r="E43" s="46" t="s">
        <v>724</v>
      </c>
      <c r="F43" s="46" t="s">
        <v>725</v>
      </c>
      <c r="G43" s="38" t="s">
        <v>203</v>
      </c>
      <c r="H43" s="38" t="s">
        <v>204</v>
      </c>
      <c r="I43" s="46" t="s">
        <v>21</v>
      </c>
      <c r="J43" s="46" t="s">
        <v>31</v>
      </c>
      <c r="K43" s="46" t="s">
        <v>723</v>
      </c>
    </row>
    <row r="44" spans="1:11">
      <c r="A44" s="5" t="str" cm="1">
        <f t="array" ref="A44">"S-NT-" &amp; TEXT(SUMPRODUCT(1/COUNTIF($E$5:E44,$E$5:E44)), "000")</f>
        <v>S-NT-009</v>
      </c>
      <c r="B44" s="46" t="s">
        <v>140</v>
      </c>
      <c r="C44" s="46" t="s">
        <v>78</v>
      </c>
      <c r="D44" s="46">
        <v>4</v>
      </c>
      <c r="E44" s="46" t="s">
        <v>721</v>
      </c>
      <c r="F44" s="46" t="s">
        <v>726</v>
      </c>
      <c r="G44" s="38" t="s">
        <v>203</v>
      </c>
      <c r="H44" s="38" t="s">
        <v>204</v>
      </c>
      <c r="I44" s="46" t="s">
        <v>22</v>
      </c>
      <c r="J44" s="46" t="s">
        <v>31</v>
      </c>
      <c r="K44" s="46" t="s">
        <v>723</v>
      </c>
    </row>
    <row r="45" spans="1:11">
      <c r="A45" s="5" t="str" cm="1">
        <f t="array" ref="A45">"S-NT-" &amp; TEXT(SUMPRODUCT(1/COUNTIF($E$5:E45,$E$5:E45)), "000")</f>
        <v>S-NT-009</v>
      </c>
      <c r="B45" s="46" t="s">
        <v>140</v>
      </c>
      <c r="C45" s="46" t="s">
        <v>69</v>
      </c>
      <c r="D45" s="46">
        <v>4</v>
      </c>
      <c r="E45" s="46" t="s">
        <v>724</v>
      </c>
      <c r="F45" s="46" t="s">
        <v>727</v>
      </c>
      <c r="G45" s="46" t="s">
        <v>209</v>
      </c>
      <c r="H45" s="38" t="s">
        <v>204</v>
      </c>
      <c r="I45" s="46" t="s">
        <v>21</v>
      </c>
      <c r="J45" s="46" t="s">
        <v>31</v>
      </c>
      <c r="K45" s="46" t="s">
        <v>723</v>
      </c>
    </row>
    <row r="46" spans="1:11">
      <c r="A46" s="5" t="str" cm="1">
        <f t="array" ref="A46">"S-NT-" &amp; TEXT(SUMPRODUCT(1/COUNTIF($E$5:E46,$E$5:E46)), "000")</f>
        <v>S-NT-010</v>
      </c>
      <c r="B46" s="46" t="s">
        <v>105</v>
      </c>
      <c r="C46" s="46" t="s">
        <v>71</v>
      </c>
      <c r="D46" s="46">
        <v>3</v>
      </c>
      <c r="E46" s="46" t="s">
        <v>728</v>
      </c>
      <c r="F46" s="46" t="s">
        <v>729</v>
      </c>
      <c r="G46" s="38" t="s">
        <v>203</v>
      </c>
      <c r="H46" s="38" t="s">
        <v>204</v>
      </c>
      <c r="I46" s="46" t="s">
        <v>21</v>
      </c>
      <c r="J46" s="46" t="s">
        <v>27</v>
      </c>
      <c r="K46" s="46" t="s">
        <v>730</v>
      </c>
    </row>
    <row r="47" spans="1:11">
      <c r="A47" s="5" t="str" cm="1">
        <f t="array" ref="A47">"S-NT-" &amp; TEXT(SUMPRODUCT(1/COUNTIF($E$5:E47,$E$5:E47)), "000")</f>
        <v>S-NT-010</v>
      </c>
      <c r="B47" s="46" t="s">
        <v>105</v>
      </c>
      <c r="C47" s="46" t="s">
        <v>78</v>
      </c>
      <c r="D47" s="46">
        <v>3</v>
      </c>
      <c r="E47" s="46" t="s">
        <v>728</v>
      </c>
      <c r="F47" s="46" t="s">
        <v>731</v>
      </c>
      <c r="G47" s="38" t="s">
        <v>203</v>
      </c>
      <c r="H47" s="38" t="s">
        <v>204</v>
      </c>
      <c r="I47" s="46" t="s">
        <v>21</v>
      </c>
      <c r="J47" s="46" t="s">
        <v>27</v>
      </c>
      <c r="K47" s="46" t="s">
        <v>730</v>
      </c>
    </row>
    <row r="48" spans="1:11">
      <c r="A48" s="5" t="str" cm="1">
        <f t="array" ref="A48">"S-NT-" &amp; TEXT(SUMPRODUCT(1/COUNTIF($E$5:E48,$E$5:E48)), "000")</f>
        <v>S-NT-010</v>
      </c>
      <c r="B48" s="46" t="s">
        <v>105</v>
      </c>
      <c r="C48" s="46" t="s">
        <v>102</v>
      </c>
      <c r="D48" s="46">
        <v>3</v>
      </c>
      <c r="E48" s="46" t="s">
        <v>728</v>
      </c>
      <c r="F48" s="46" t="s">
        <v>732</v>
      </c>
      <c r="G48" s="47" t="s">
        <v>197</v>
      </c>
      <c r="H48" s="46" t="s">
        <v>733</v>
      </c>
      <c r="I48" s="46" t="s">
        <v>21</v>
      </c>
      <c r="J48" s="46" t="s">
        <v>31</v>
      </c>
      <c r="K48" s="46" t="s">
        <v>730</v>
      </c>
    </row>
    <row r="49" spans="1:11">
      <c r="A49" s="5" t="str" cm="1">
        <f t="array" ref="A49">"S-NT-" &amp; TEXT(SUMPRODUCT(1/COUNTIF($E$5:E49,$E$5:E49)), "000")</f>
        <v>S-NT-011</v>
      </c>
      <c r="B49" s="46" t="s">
        <v>121</v>
      </c>
      <c r="C49" s="46" t="s">
        <v>82</v>
      </c>
      <c r="D49" s="46">
        <v>5</v>
      </c>
      <c r="E49" s="46" t="s">
        <v>734</v>
      </c>
      <c r="F49" s="46" t="s">
        <v>735</v>
      </c>
      <c r="G49" s="38" t="s">
        <v>203</v>
      </c>
      <c r="H49" s="38" t="s">
        <v>204</v>
      </c>
      <c r="I49" s="46" t="s">
        <v>21</v>
      </c>
      <c r="J49" s="46" t="s">
        <v>30</v>
      </c>
      <c r="K49" s="46" t="s">
        <v>736</v>
      </c>
    </row>
    <row r="50" spans="1:11">
      <c r="A50" s="5" t="str" cm="1">
        <f t="array" ref="A50">"S-NT-" &amp; TEXT(SUMPRODUCT(1/COUNTIF($E$5:E50,$E$5:E50)), "000")</f>
        <v>S-NT-011</v>
      </c>
      <c r="B50" s="46" t="s">
        <v>121</v>
      </c>
      <c r="C50" s="46" t="s">
        <v>102</v>
      </c>
      <c r="D50" s="46">
        <v>5</v>
      </c>
      <c r="E50" s="46" t="s">
        <v>734</v>
      </c>
      <c r="F50" s="46" t="s">
        <v>737</v>
      </c>
      <c r="G50" s="47" t="s">
        <v>197</v>
      </c>
      <c r="H50" s="46" t="s">
        <v>738</v>
      </c>
      <c r="I50" s="46" t="s">
        <v>22</v>
      </c>
      <c r="J50" s="46" t="s">
        <v>31</v>
      </c>
      <c r="K50" s="46" t="s">
        <v>736</v>
      </c>
    </row>
    <row r="51" spans="1:11">
      <c r="A51" s="5" t="str" cm="1">
        <f t="array" ref="A51">"S-NT-" &amp; TEXT(SUMPRODUCT(1/COUNTIF($E$5:E51,$E$5:E51)), "000")</f>
        <v>S-NT-011</v>
      </c>
      <c r="B51" s="46" t="s">
        <v>121</v>
      </c>
      <c r="C51" s="46" t="s">
        <v>103</v>
      </c>
      <c r="D51" s="46">
        <v>5</v>
      </c>
      <c r="E51" s="46" t="s">
        <v>734</v>
      </c>
      <c r="F51" s="46" t="s">
        <v>739</v>
      </c>
      <c r="G51" s="47" t="s">
        <v>197</v>
      </c>
      <c r="H51" s="46" t="s">
        <v>740</v>
      </c>
      <c r="I51" s="46" t="s">
        <v>22</v>
      </c>
      <c r="J51" s="46" t="s">
        <v>30</v>
      </c>
      <c r="K51" s="46" t="s">
        <v>736</v>
      </c>
    </row>
    <row r="52" spans="1:11">
      <c r="A52" s="5" t="str" cm="1">
        <f t="array" ref="A52">"S-NT-" &amp; TEXT(SUMPRODUCT(1/COUNTIF($E$5:E52,$E$5:E52)), "000")</f>
        <v>S-NT-011</v>
      </c>
      <c r="B52" s="46" t="s">
        <v>121</v>
      </c>
      <c r="C52" s="46" t="s">
        <v>83</v>
      </c>
      <c r="D52" s="46">
        <v>5</v>
      </c>
      <c r="E52" s="46" t="s">
        <v>734</v>
      </c>
      <c r="F52" s="46" t="s">
        <v>741</v>
      </c>
      <c r="G52" s="46" t="s">
        <v>209</v>
      </c>
      <c r="H52" s="38" t="s">
        <v>204</v>
      </c>
      <c r="I52" s="46" t="s">
        <v>22</v>
      </c>
      <c r="J52" s="46" t="s">
        <v>29</v>
      </c>
      <c r="K52" s="46" t="s">
        <v>736</v>
      </c>
    </row>
    <row r="53" spans="1:11">
      <c r="A53" s="5" t="str" cm="1">
        <f t="array" ref="A53">"S-NT-" &amp; TEXT(SUMPRODUCT(1/COUNTIF($E$5:E53,$E$5:E53)), "000")</f>
        <v>S-NT-011</v>
      </c>
      <c r="B53" s="46" t="s">
        <v>121</v>
      </c>
      <c r="C53" s="46" t="s">
        <v>79</v>
      </c>
      <c r="D53" s="46">
        <v>5</v>
      </c>
      <c r="E53" s="46" t="s">
        <v>734</v>
      </c>
      <c r="F53" s="46" t="s">
        <v>742</v>
      </c>
      <c r="G53" s="46" t="s">
        <v>209</v>
      </c>
      <c r="H53" s="38" t="s">
        <v>204</v>
      </c>
      <c r="I53" s="46" t="s">
        <v>21</v>
      </c>
      <c r="J53" s="46" t="s">
        <v>30</v>
      </c>
      <c r="K53" s="46" t="s">
        <v>736</v>
      </c>
    </row>
    <row r="54" spans="1:11">
      <c r="A54" s="5" t="str" cm="1">
        <f t="array" ref="A54">"S-NT-" &amp; TEXT(SUMPRODUCT(1/COUNTIF($E$4:E55,$E$4:E55)), "000")</f>
        <v>S-NT-013</v>
      </c>
      <c r="B54" s="46" t="s">
        <v>127</v>
      </c>
      <c r="C54" s="46" t="s">
        <v>184</v>
      </c>
      <c r="D54" s="46">
        <v>10</v>
      </c>
      <c r="E54" s="46" t="s">
        <v>367</v>
      </c>
      <c r="F54" s="46" t="s">
        <v>743</v>
      </c>
      <c r="G54" s="38" t="s">
        <v>203</v>
      </c>
      <c r="H54" s="38" t="s">
        <v>204</v>
      </c>
      <c r="I54" s="46" t="s">
        <v>22</v>
      </c>
      <c r="J54" s="46">
        <v>3</v>
      </c>
      <c r="K54" s="46" t="s">
        <v>200</v>
      </c>
    </row>
    <row r="55" spans="1:11">
      <c r="A55" s="5" t="str" cm="1">
        <f t="array" ref="A55">"S-NT-" &amp; TEXT(SUMPRODUCT(1/COUNTIF($E$5:E55,$E$5:E55)), "000")</f>
        <v>S-NT-012</v>
      </c>
      <c r="B55" s="46" t="s">
        <v>127</v>
      </c>
      <c r="C55" s="46" t="s">
        <v>79</v>
      </c>
      <c r="D55" s="46">
        <v>10</v>
      </c>
      <c r="E55" s="46" t="s">
        <v>367</v>
      </c>
      <c r="F55" s="46" t="s">
        <v>744</v>
      </c>
      <c r="G55" s="38" t="s">
        <v>203</v>
      </c>
      <c r="H55" s="38" t="s">
        <v>204</v>
      </c>
      <c r="I55" s="46" t="s">
        <v>22</v>
      </c>
      <c r="J55" s="46">
        <v>4</v>
      </c>
      <c r="K55" s="46" t="s">
        <v>200</v>
      </c>
    </row>
    <row r="56" spans="1:11">
      <c r="A56" s="5" t="str" cm="1">
        <f t="array" ref="A56">"S-NT-" &amp; TEXT(SUMPRODUCT(1/COUNTIF($E$5:E56,$E$5:E56)), "000")</f>
        <v>S-NT-012</v>
      </c>
      <c r="B56" s="46" t="s">
        <v>127</v>
      </c>
      <c r="C56" s="46" t="s">
        <v>102</v>
      </c>
      <c r="D56" s="46">
        <v>10</v>
      </c>
      <c r="E56" s="46" t="s">
        <v>367</v>
      </c>
      <c r="F56" s="46" t="s">
        <v>745</v>
      </c>
      <c r="G56" s="47" t="s">
        <v>197</v>
      </c>
      <c r="H56" s="46" t="s">
        <v>746</v>
      </c>
      <c r="I56" s="46" t="s">
        <v>21</v>
      </c>
      <c r="J56" s="46">
        <v>3</v>
      </c>
      <c r="K56" s="46" t="s">
        <v>200</v>
      </c>
    </row>
    <row r="57" spans="1:11">
      <c r="A57" s="5" t="str" cm="1">
        <f t="array" ref="A57">"S-NT-" &amp; TEXT(SUMPRODUCT(1/COUNTIF($E$5:E57,$E$5:E57)), "000")</f>
        <v>S-NT-012</v>
      </c>
      <c r="B57" s="46" t="s">
        <v>127</v>
      </c>
      <c r="C57" s="46" t="s">
        <v>71</v>
      </c>
      <c r="D57" s="46">
        <v>10</v>
      </c>
      <c r="E57" s="46" t="s">
        <v>367</v>
      </c>
      <c r="F57" s="46" t="s">
        <v>747</v>
      </c>
      <c r="G57" s="47" t="s">
        <v>197</v>
      </c>
      <c r="H57" s="46" t="s">
        <v>748</v>
      </c>
      <c r="I57" s="46" t="s">
        <v>22</v>
      </c>
      <c r="J57" s="46">
        <v>3</v>
      </c>
      <c r="K57" s="46" t="s">
        <v>200</v>
      </c>
    </row>
    <row r="58" spans="1:11">
      <c r="A58" s="5" t="str" cm="1">
        <f t="array" ref="A58">"S-NT-" &amp; TEXT(SUMPRODUCT(1/COUNTIF($E$5:E58,$E$5:E58)), "000")</f>
        <v>S-NT-012</v>
      </c>
      <c r="B58" s="46" t="s">
        <v>127</v>
      </c>
      <c r="C58" s="46" t="s">
        <v>78</v>
      </c>
      <c r="D58" s="46">
        <v>10</v>
      </c>
      <c r="E58" s="46" t="s">
        <v>367</v>
      </c>
      <c r="F58" s="46" t="s">
        <v>749</v>
      </c>
      <c r="G58" s="47" t="s">
        <v>197</v>
      </c>
      <c r="H58" s="46" t="s">
        <v>750</v>
      </c>
      <c r="I58" s="46" t="s">
        <v>22</v>
      </c>
      <c r="J58" s="46">
        <v>3</v>
      </c>
      <c r="K58" s="46" t="s">
        <v>200</v>
      </c>
    </row>
    <row r="59" spans="1:11">
      <c r="A59" s="5" t="str" cm="1">
        <f t="array" ref="A59">"S-NT-" &amp; TEXT(SUMPRODUCT(1/COUNTIF($E$5:E59,$E$5:E59)), "000")</f>
        <v>S-NT-012</v>
      </c>
      <c r="B59" s="46" t="s">
        <v>127</v>
      </c>
      <c r="C59" s="46" t="s">
        <v>69</v>
      </c>
      <c r="D59" s="46">
        <v>10</v>
      </c>
      <c r="E59" s="46" t="s">
        <v>367</v>
      </c>
      <c r="F59" s="46" t="s">
        <v>751</v>
      </c>
      <c r="G59" s="47" t="s">
        <v>197</v>
      </c>
      <c r="H59" s="46" t="s">
        <v>752</v>
      </c>
      <c r="I59" s="46" t="s">
        <v>21</v>
      </c>
      <c r="J59" s="46">
        <v>3</v>
      </c>
      <c r="K59" s="46" t="s">
        <v>200</v>
      </c>
    </row>
    <row r="60" spans="1:11">
      <c r="A60" s="5" t="str" cm="1">
        <f t="array" ref="A60">"S-NT-" &amp; TEXT(SUMPRODUCT(1/COUNTIF($E$5:E60,$E$5:E60)), "000")</f>
        <v>S-NT-012</v>
      </c>
      <c r="B60" s="46" t="s">
        <v>127</v>
      </c>
      <c r="C60" s="46" t="s">
        <v>103</v>
      </c>
      <c r="D60" s="46">
        <v>10</v>
      </c>
      <c r="E60" s="46" t="s">
        <v>367</v>
      </c>
      <c r="F60" s="46" t="s">
        <v>753</v>
      </c>
      <c r="G60" s="47" t="s">
        <v>197</v>
      </c>
      <c r="H60" s="46" t="s">
        <v>754</v>
      </c>
      <c r="I60" s="46" t="s">
        <v>21</v>
      </c>
      <c r="J60" s="46">
        <v>4</v>
      </c>
      <c r="K60" s="46" t="s">
        <v>200</v>
      </c>
    </row>
    <row r="61" spans="1:11">
      <c r="A61" s="5" t="str" cm="1">
        <f t="array" ref="A61">"S-NT-" &amp; TEXT(SUMPRODUCT(1/COUNTIF($E$5:E61,$E$5:E61)), "000")</f>
        <v>S-NT-012</v>
      </c>
      <c r="B61" s="46" t="s">
        <v>127</v>
      </c>
      <c r="C61" s="46" t="s">
        <v>82</v>
      </c>
      <c r="D61" s="46">
        <v>10</v>
      </c>
      <c r="E61" s="46" t="s">
        <v>367</v>
      </c>
      <c r="F61" s="46" t="s">
        <v>755</v>
      </c>
      <c r="G61" s="47" t="s">
        <v>197</v>
      </c>
      <c r="H61" s="46" t="s">
        <v>756</v>
      </c>
      <c r="I61" s="46" t="s">
        <v>22</v>
      </c>
      <c r="J61" s="46">
        <v>4</v>
      </c>
      <c r="K61" s="46" t="s">
        <v>200</v>
      </c>
    </row>
    <row r="62" spans="1:11">
      <c r="A62" s="5" t="str" cm="1">
        <f t="array" ref="A62">"S-NT-" &amp; TEXT(SUMPRODUCT(1/COUNTIF($E$5:E62,$E$5:E62)), "000")</f>
        <v>S-NT-012</v>
      </c>
      <c r="B62" s="46" t="s">
        <v>127</v>
      </c>
      <c r="C62" s="46" t="s">
        <v>83</v>
      </c>
      <c r="D62" s="46">
        <v>10</v>
      </c>
      <c r="E62" s="46" t="s">
        <v>367</v>
      </c>
      <c r="F62" s="46" t="s">
        <v>757</v>
      </c>
      <c r="G62" s="47" t="s">
        <v>197</v>
      </c>
      <c r="H62" s="46" t="s">
        <v>758</v>
      </c>
      <c r="I62" s="46" t="s">
        <v>21</v>
      </c>
      <c r="J62" s="46">
        <v>4</v>
      </c>
      <c r="K62" s="46" t="s">
        <v>200</v>
      </c>
    </row>
    <row r="63" spans="1:11">
      <c r="A63" s="5" t="str" cm="1">
        <f t="array" ref="A63">"S-NT-" &amp; TEXT(SUMPRODUCT(1/COUNTIF($E$5:E63,$E$5:E63)), "000")</f>
        <v>S-NT-012</v>
      </c>
      <c r="B63" s="46" t="s">
        <v>127</v>
      </c>
      <c r="C63" s="46" t="s">
        <v>194</v>
      </c>
      <c r="D63" s="46">
        <v>10</v>
      </c>
      <c r="E63" s="46" t="s">
        <v>367</v>
      </c>
      <c r="F63" s="46" t="s">
        <v>759</v>
      </c>
      <c r="G63" s="46" t="s">
        <v>209</v>
      </c>
      <c r="H63" s="38" t="s">
        <v>204</v>
      </c>
      <c r="I63" s="46" t="s">
        <v>22</v>
      </c>
      <c r="J63" s="46">
        <v>4</v>
      </c>
      <c r="K63" s="46" t="s">
        <v>200</v>
      </c>
    </row>
    <row r="64" spans="1:11">
      <c r="A64" s="5" t="str" cm="1">
        <f t="array" ref="A64">"S-NT-" &amp; TEXT(SUMPRODUCT(1/COUNTIF($E$5:E64,$E$5:E64)), "000")</f>
        <v>S-NT-013</v>
      </c>
      <c r="B64" s="46" t="s">
        <v>109</v>
      </c>
      <c r="C64" s="46" t="s">
        <v>207</v>
      </c>
      <c r="D64" s="46">
        <v>2</v>
      </c>
      <c r="E64" s="46" t="s">
        <v>760</v>
      </c>
      <c r="F64" s="46" t="s">
        <v>761</v>
      </c>
      <c r="G64" s="38" t="s">
        <v>203</v>
      </c>
      <c r="H64" s="38" t="s">
        <v>204</v>
      </c>
      <c r="I64" s="46" t="s">
        <v>21</v>
      </c>
      <c r="J64" s="46" t="s">
        <v>31</v>
      </c>
      <c r="K64" s="46" t="s">
        <v>762</v>
      </c>
    </row>
    <row r="65" spans="1:11">
      <c r="A65" s="5" t="str" cm="1">
        <f t="array" ref="A65">"S-NT-" &amp; TEXT(SUMPRODUCT(1/COUNTIF($E$5:E65,$E$5:E65)), "000")</f>
        <v>S-NT-013</v>
      </c>
      <c r="B65" s="46" t="s">
        <v>109</v>
      </c>
      <c r="C65" s="46" t="s">
        <v>198</v>
      </c>
      <c r="D65" s="46">
        <v>2</v>
      </c>
      <c r="E65" s="46" t="s">
        <v>763</v>
      </c>
      <c r="F65" s="46" t="s">
        <v>764</v>
      </c>
      <c r="G65" s="47" t="s">
        <v>197</v>
      </c>
      <c r="H65" s="46" t="s">
        <v>765</v>
      </c>
      <c r="I65" s="46" t="s">
        <v>21</v>
      </c>
      <c r="J65" s="46" t="s">
        <v>31</v>
      </c>
      <c r="K65" s="46" t="s">
        <v>762</v>
      </c>
    </row>
    <row r="66" spans="1:11">
      <c r="A66" s="5" t="str" cm="1">
        <f t="array" ref="A66">"S-NT-" &amp; TEXT(SUMPRODUCT(1/COUNTIF($E$5:E66,$E$5:E66)), "000")</f>
        <v>S-NT-014</v>
      </c>
      <c r="B66" s="46" t="s">
        <v>115</v>
      </c>
      <c r="C66" s="46" t="s">
        <v>102</v>
      </c>
      <c r="D66" s="46">
        <v>10</v>
      </c>
      <c r="E66" s="46" t="s">
        <v>372</v>
      </c>
      <c r="F66" s="46" t="s">
        <v>766</v>
      </c>
      <c r="G66" s="38" t="s">
        <v>203</v>
      </c>
      <c r="H66" s="38" t="s">
        <v>204</v>
      </c>
      <c r="I66" s="46" t="s">
        <v>21</v>
      </c>
      <c r="J66" s="46" t="s">
        <v>31</v>
      </c>
      <c r="K66" s="46" t="s">
        <v>767</v>
      </c>
    </row>
    <row r="67" spans="1:11">
      <c r="A67" s="5" t="str" cm="1">
        <f t="array" ref="A67">"S-NT-" &amp; TEXT(SUMPRODUCT(1/COUNTIF($E$5:E67,$E$5:E67)), "000")</f>
        <v>S-NT-014</v>
      </c>
      <c r="B67" s="46" t="s">
        <v>115</v>
      </c>
      <c r="C67" s="46" t="s">
        <v>71</v>
      </c>
      <c r="D67" s="46">
        <v>10</v>
      </c>
      <c r="E67" s="46" t="s">
        <v>372</v>
      </c>
      <c r="F67" s="46" t="s">
        <v>768</v>
      </c>
      <c r="G67" s="38" t="s">
        <v>203</v>
      </c>
      <c r="H67" s="38" t="s">
        <v>204</v>
      </c>
      <c r="I67" s="46" t="s">
        <v>22</v>
      </c>
      <c r="J67" s="46" t="s">
        <v>24</v>
      </c>
      <c r="K67" s="46" t="s">
        <v>769</v>
      </c>
    </row>
    <row r="68" spans="1:11">
      <c r="A68" s="5" t="str" cm="1">
        <f t="array" ref="A68">"S-NT-" &amp; TEXT(SUMPRODUCT(1/COUNTIF($E$5:E68,$E$5:E68)), "000")</f>
        <v>S-NT-014</v>
      </c>
      <c r="B68" s="46" t="s">
        <v>115</v>
      </c>
      <c r="C68" s="46" t="s">
        <v>78</v>
      </c>
      <c r="D68" s="46">
        <v>10</v>
      </c>
      <c r="E68" s="46" t="s">
        <v>372</v>
      </c>
      <c r="F68" s="46" t="s">
        <v>770</v>
      </c>
      <c r="G68" s="38" t="s">
        <v>203</v>
      </c>
      <c r="H68" s="38" t="s">
        <v>204</v>
      </c>
      <c r="I68" s="46" t="s">
        <v>21</v>
      </c>
      <c r="J68" s="46" t="s">
        <v>27</v>
      </c>
      <c r="K68" s="46" t="s">
        <v>771</v>
      </c>
    </row>
    <row r="69" spans="1:11">
      <c r="A69" s="5" t="str" cm="1">
        <f t="array" ref="A69">"S-NT-" &amp; TEXT(SUMPRODUCT(1/COUNTIF($E$5:E69,$E$5:E69)), "000")</f>
        <v>S-NT-014</v>
      </c>
      <c r="B69" s="46" t="s">
        <v>115</v>
      </c>
      <c r="C69" s="46" t="s">
        <v>69</v>
      </c>
      <c r="D69" s="46">
        <v>10</v>
      </c>
      <c r="E69" s="46" t="s">
        <v>372</v>
      </c>
      <c r="F69" s="46" t="s">
        <v>772</v>
      </c>
      <c r="G69" s="38" t="s">
        <v>203</v>
      </c>
      <c r="H69" s="38" t="s">
        <v>204</v>
      </c>
      <c r="I69" s="46" t="s">
        <v>22</v>
      </c>
      <c r="J69" s="46" t="s">
        <v>24</v>
      </c>
      <c r="K69" s="46" t="s">
        <v>769</v>
      </c>
    </row>
    <row r="70" spans="1:11">
      <c r="A70" s="5" t="str" cm="1">
        <f t="array" ref="A70">"S-NT-" &amp; TEXT(SUMPRODUCT(1/COUNTIF($E$5:E70,$E$5:E70)), "000")</f>
        <v>S-NT-014</v>
      </c>
      <c r="B70" s="46" t="s">
        <v>115</v>
      </c>
      <c r="C70" s="46" t="s">
        <v>184</v>
      </c>
      <c r="D70" s="46">
        <v>10</v>
      </c>
      <c r="E70" s="46" t="s">
        <v>372</v>
      </c>
      <c r="F70" s="46" t="s">
        <v>773</v>
      </c>
      <c r="G70" s="38" t="s">
        <v>203</v>
      </c>
      <c r="H70" s="38" t="s">
        <v>204</v>
      </c>
      <c r="I70" s="46" t="s">
        <v>21</v>
      </c>
      <c r="J70" s="46" t="s">
        <v>31</v>
      </c>
      <c r="K70" s="46" t="s">
        <v>767</v>
      </c>
    </row>
    <row r="71" spans="1:11">
      <c r="A71" s="5" t="str" cm="1">
        <f t="array" ref="A71">"S-NT-" &amp; TEXT(SUMPRODUCT(1/COUNTIF($E$5:E71,$E$5:E71)), "000")</f>
        <v>S-NT-014</v>
      </c>
      <c r="B71" s="46" t="s">
        <v>115</v>
      </c>
      <c r="C71" s="46" t="s">
        <v>103</v>
      </c>
      <c r="D71" s="46">
        <v>10</v>
      </c>
      <c r="E71" s="46" t="s">
        <v>372</v>
      </c>
      <c r="F71" s="46" t="s">
        <v>774</v>
      </c>
      <c r="G71" s="38" t="s">
        <v>203</v>
      </c>
      <c r="H71" s="38" t="s">
        <v>204</v>
      </c>
      <c r="I71" s="46" t="s">
        <v>21</v>
      </c>
      <c r="J71" s="46" t="s">
        <v>29</v>
      </c>
      <c r="K71" s="46" t="s">
        <v>775</v>
      </c>
    </row>
    <row r="72" spans="1:11">
      <c r="A72" s="5" t="str" cm="1">
        <f t="array" ref="A72">"S-NT-" &amp; TEXT(SUMPRODUCT(1/COUNTIF($E$5:E72,$E$5:E72)), "000")</f>
        <v>S-NT-014</v>
      </c>
      <c r="B72" s="46" t="s">
        <v>115</v>
      </c>
      <c r="C72" s="46" t="s">
        <v>82</v>
      </c>
      <c r="D72" s="46">
        <v>10</v>
      </c>
      <c r="E72" s="46" t="s">
        <v>372</v>
      </c>
      <c r="F72" s="46" t="s">
        <v>776</v>
      </c>
      <c r="G72" s="38" t="s">
        <v>203</v>
      </c>
      <c r="H72" s="38" t="s">
        <v>204</v>
      </c>
      <c r="I72" s="46" t="s">
        <v>21</v>
      </c>
      <c r="J72" s="46" t="s">
        <v>30</v>
      </c>
      <c r="K72" s="46" t="s">
        <v>777</v>
      </c>
    </row>
    <row r="73" spans="1:11">
      <c r="A73" s="5" t="str" cm="1">
        <f t="array" ref="A73">"S-NT-" &amp; TEXT(SUMPRODUCT(1/COUNTIF($E$5:E73,$E$5:E73)), "000")</f>
        <v>S-NT-014</v>
      </c>
      <c r="B73" s="46" t="s">
        <v>115</v>
      </c>
      <c r="C73" s="46" t="s">
        <v>79</v>
      </c>
      <c r="D73" s="46">
        <v>10</v>
      </c>
      <c r="E73" s="46" t="s">
        <v>372</v>
      </c>
      <c r="F73" s="46" t="s">
        <v>778</v>
      </c>
      <c r="G73" s="46" t="s">
        <v>209</v>
      </c>
      <c r="H73" s="38" t="s">
        <v>204</v>
      </c>
      <c r="I73" s="46" t="s">
        <v>21</v>
      </c>
      <c r="J73" s="46" t="s">
        <v>29</v>
      </c>
      <c r="K73" s="46" t="s">
        <v>775</v>
      </c>
    </row>
    <row r="74" spans="1:11">
      <c r="A74" s="5" t="str" cm="1">
        <f t="array" ref="A74">"S-NT-" &amp; TEXT(SUMPRODUCT(1/COUNTIF($E$5:E74,$E$5:E74)), "000")</f>
        <v>S-NT-014</v>
      </c>
      <c r="B74" s="46" t="s">
        <v>115</v>
      </c>
      <c r="C74" s="46" t="s">
        <v>194</v>
      </c>
      <c r="D74" s="46">
        <v>10</v>
      </c>
      <c r="E74" s="46" t="s">
        <v>372</v>
      </c>
      <c r="F74" s="46" t="s">
        <v>779</v>
      </c>
      <c r="G74" s="46" t="s">
        <v>209</v>
      </c>
      <c r="H74" s="38" t="s">
        <v>204</v>
      </c>
      <c r="I74" s="46" t="s">
        <v>21</v>
      </c>
      <c r="J74" s="46" t="s">
        <v>30</v>
      </c>
      <c r="K74" s="46" t="s">
        <v>777</v>
      </c>
    </row>
    <row r="75" spans="1:11">
      <c r="A75" s="5" t="str" cm="1">
        <f t="array" ref="A75">"S-NT-" &amp; TEXT(SUMPRODUCT(1/COUNTIF($E$5:E75,$E$5:E75)), "000")</f>
        <v>S-NT-015</v>
      </c>
      <c r="B75" s="46" t="s">
        <v>110</v>
      </c>
      <c r="C75" s="46" t="s">
        <v>103</v>
      </c>
      <c r="D75" s="46">
        <v>2</v>
      </c>
      <c r="E75" s="46" t="s">
        <v>780</v>
      </c>
      <c r="F75" s="46" t="s">
        <v>781</v>
      </c>
      <c r="G75" s="38" t="s">
        <v>203</v>
      </c>
      <c r="H75" s="38" t="s">
        <v>204</v>
      </c>
      <c r="I75" s="46" t="s">
        <v>21</v>
      </c>
      <c r="J75" s="46" t="s">
        <v>29</v>
      </c>
      <c r="K75" s="46" t="s">
        <v>782</v>
      </c>
    </row>
    <row r="76" spans="1:11">
      <c r="A76" s="5" t="str" cm="1">
        <f t="array" ref="A76">"S-NT-" &amp; TEXT(SUMPRODUCT(1/COUNTIF($E$5:E76,$E$5:E76)), "000")</f>
        <v>S-NT-015</v>
      </c>
      <c r="B76" s="46" t="s">
        <v>110</v>
      </c>
      <c r="C76" s="46" t="s">
        <v>82</v>
      </c>
      <c r="D76" s="46">
        <v>2</v>
      </c>
      <c r="E76" s="46" t="s">
        <v>780</v>
      </c>
      <c r="F76" s="46" t="s">
        <v>783</v>
      </c>
      <c r="G76" s="38" t="s">
        <v>203</v>
      </c>
      <c r="H76" s="38" t="s">
        <v>204</v>
      </c>
      <c r="I76" s="46" t="s">
        <v>21</v>
      </c>
      <c r="J76" s="46" t="s">
        <v>29</v>
      </c>
      <c r="K76" s="46" t="s">
        <v>782</v>
      </c>
    </row>
    <row r="77" spans="1:11">
      <c r="A77" s="5" t="str" cm="1">
        <f t="array" ref="A77">"S-NT-" &amp; TEXT(SUMPRODUCT(1/COUNTIF($E$5:E77,$E$5:E77)), "000")</f>
        <v>S-NT-016</v>
      </c>
      <c r="B77" s="46" t="s">
        <v>133</v>
      </c>
      <c r="C77" s="46" t="s">
        <v>102</v>
      </c>
      <c r="D77" s="46">
        <v>6</v>
      </c>
      <c r="E77" s="46" t="s">
        <v>784</v>
      </c>
      <c r="F77" s="46" t="s">
        <v>785</v>
      </c>
      <c r="G77" s="47" t="s">
        <v>197</v>
      </c>
      <c r="H77" s="46" t="s">
        <v>786</v>
      </c>
      <c r="I77" s="46" t="s">
        <v>21</v>
      </c>
      <c r="J77" s="46" t="s">
        <v>31</v>
      </c>
      <c r="K77" s="46" t="s">
        <v>787</v>
      </c>
    </row>
    <row r="78" spans="1:11">
      <c r="A78" s="5" t="str" cm="1">
        <f t="array" ref="A78">"S-NT-" &amp; TEXT(SUMPRODUCT(1/COUNTIF($E$5:E78,$E$5:E78)), "000")</f>
        <v>S-NT-016</v>
      </c>
      <c r="B78" s="46" t="s">
        <v>133</v>
      </c>
      <c r="C78" s="46" t="s">
        <v>103</v>
      </c>
      <c r="D78" s="46">
        <v>6</v>
      </c>
      <c r="E78" s="46" t="s">
        <v>784</v>
      </c>
      <c r="F78" s="46" t="s">
        <v>788</v>
      </c>
      <c r="G78" s="47" t="s">
        <v>197</v>
      </c>
      <c r="H78" s="46" t="s">
        <v>789</v>
      </c>
      <c r="I78" s="46" t="s">
        <v>21</v>
      </c>
      <c r="J78" s="46" t="s">
        <v>29</v>
      </c>
      <c r="K78" s="46" t="s">
        <v>787</v>
      </c>
    </row>
    <row r="79" spans="1:11">
      <c r="A79" s="5" t="str" cm="1">
        <f t="array" ref="A79">"S-NT-" &amp; TEXT(SUMPRODUCT(1/COUNTIF($E$5:E79,$E$5:E79)), "000")</f>
        <v>S-NT-016</v>
      </c>
      <c r="B79" s="46" t="s">
        <v>133</v>
      </c>
      <c r="C79" s="46" t="s">
        <v>82</v>
      </c>
      <c r="D79" s="46">
        <v>6</v>
      </c>
      <c r="E79" s="46" t="s">
        <v>784</v>
      </c>
      <c r="F79" s="46" t="s">
        <v>790</v>
      </c>
      <c r="G79" s="47" t="s">
        <v>197</v>
      </c>
      <c r="H79" s="46" t="s">
        <v>791</v>
      </c>
      <c r="I79" s="46" t="s">
        <v>21</v>
      </c>
      <c r="J79" s="46" t="s">
        <v>30</v>
      </c>
      <c r="K79" s="46" t="s">
        <v>787</v>
      </c>
    </row>
    <row r="80" spans="1:11">
      <c r="A80" s="5" t="str" cm="1">
        <f t="array" ref="A80">"S-NT-" &amp; TEXT(SUMPRODUCT(1/COUNTIF($E$5:E80,$E$5:E80)), "000")</f>
        <v>S-NT-016</v>
      </c>
      <c r="B80" s="46" t="s">
        <v>133</v>
      </c>
      <c r="C80" s="46" t="s">
        <v>83</v>
      </c>
      <c r="D80" s="46">
        <v>6</v>
      </c>
      <c r="E80" s="46" t="s">
        <v>792</v>
      </c>
      <c r="F80" s="46" t="s">
        <v>793</v>
      </c>
      <c r="G80" s="46" t="s">
        <v>209</v>
      </c>
      <c r="H80" s="38" t="s">
        <v>204</v>
      </c>
      <c r="I80" s="46" t="s">
        <v>21</v>
      </c>
      <c r="J80" s="46" t="s">
        <v>30</v>
      </c>
      <c r="K80" s="46" t="s">
        <v>787</v>
      </c>
    </row>
    <row r="81" spans="1:11">
      <c r="A81" s="5" t="str" cm="1">
        <f t="array" ref="A81">"S-NT-" &amp; TEXT(SUMPRODUCT(1/COUNTIF($E$5:E81,$E$5:E81)), "000")</f>
        <v>S-NT-016</v>
      </c>
      <c r="B81" s="46" t="s">
        <v>133</v>
      </c>
      <c r="C81" s="46" t="s">
        <v>79</v>
      </c>
      <c r="D81" s="46">
        <v>6</v>
      </c>
      <c r="E81" s="46" t="s">
        <v>784</v>
      </c>
      <c r="F81" s="46" t="s">
        <v>794</v>
      </c>
      <c r="G81" s="46" t="s">
        <v>209</v>
      </c>
      <c r="H81" s="38" t="s">
        <v>204</v>
      </c>
      <c r="I81" s="46" t="s">
        <v>21</v>
      </c>
      <c r="J81" s="46" t="s">
        <v>30</v>
      </c>
      <c r="K81" s="46" t="s">
        <v>787</v>
      </c>
    </row>
    <row r="82" spans="1:11">
      <c r="A82" s="5" t="str" cm="1">
        <f t="array" ref="A82">"S-NT-" &amp; TEXT(SUMPRODUCT(1/COUNTIF($E$5:E82,$E$5:E82)), "000")</f>
        <v>S-NT-016</v>
      </c>
      <c r="B82" s="46" t="s">
        <v>133</v>
      </c>
      <c r="C82" s="46" t="s">
        <v>194</v>
      </c>
      <c r="D82" s="46">
        <v>6</v>
      </c>
      <c r="E82" s="46" t="s">
        <v>784</v>
      </c>
      <c r="F82" s="46" t="s">
        <v>795</v>
      </c>
      <c r="G82" s="46" t="s">
        <v>209</v>
      </c>
      <c r="H82" s="38" t="s">
        <v>204</v>
      </c>
      <c r="I82" s="46" t="s">
        <v>21</v>
      </c>
      <c r="J82" s="46" t="s">
        <v>29</v>
      </c>
      <c r="K82" s="46" t="s">
        <v>787</v>
      </c>
    </row>
    <row r="83" spans="1:11">
      <c r="A83" s="5" t="str" cm="1">
        <f t="array" ref="A83">"S-NT-" &amp; TEXT(SUMPRODUCT(1/COUNTIF($E$4:E84,$E$4:E84)), "000")</f>
        <v>S-NT-019</v>
      </c>
      <c r="B83" s="46" t="s">
        <v>126</v>
      </c>
      <c r="C83" s="46" t="s">
        <v>102</v>
      </c>
      <c r="D83" s="46">
        <v>1</v>
      </c>
      <c r="E83" s="46" t="s">
        <v>796</v>
      </c>
      <c r="F83" s="46" t="s">
        <v>797</v>
      </c>
      <c r="G83" s="38" t="s">
        <v>203</v>
      </c>
      <c r="H83" s="38" t="s">
        <v>204</v>
      </c>
      <c r="I83" s="46" t="s">
        <v>21</v>
      </c>
      <c r="J83" s="46" t="s">
        <v>24</v>
      </c>
      <c r="K83" s="46" t="s">
        <v>798</v>
      </c>
    </row>
    <row r="84" spans="1:11">
      <c r="A84" s="5" t="str" cm="1">
        <f t="array" ref="A84">"S-NT-" &amp; TEXT(SUMPRODUCT(1/COUNTIF($E$5:E84,$E$5:E84)), "000")</f>
        <v>S-NT-018</v>
      </c>
      <c r="B84" s="46" t="s">
        <v>142</v>
      </c>
      <c r="C84" s="46" t="s">
        <v>102</v>
      </c>
      <c r="D84" s="46">
        <v>2</v>
      </c>
      <c r="E84" s="46" t="s">
        <v>799</v>
      </c>
      <c r="F84" s="46" t="s">
        <v>800</v>
      </c>
      <c r="G84" s="38" t="s">
        <v>203</v>
      </c>
      <c r="H84" s="38" t="s">
        <v>204</v>
      </c>
      <c r="I84" s="46" t="s">
        <v>21</v>
      </c>
      <c r="J84" s="46" t="s">
        <v>24</v>
      </c>
      <c r="K84" s="46" t="s">
        <v>801</v>
      </c>
    </row>
    <row r="85" spans="1:11">
      <c r="A85" s="5" t="str" cm="1">
        <f t="array" ref="A85">"S-NT-" &amp; TEXT(SUMPRODUCT(1/COUNTIF($E$5:E85,$E$5:E85)), "000")</f>
        <v>S-NT-019</v>
      </c>
      <c r="B85" s="46" t="s">
        <v>107</v>
      </c>
      <c r="C85" s="46" t="s">
        <v>69</v>
      </c>
      <c r="D85" s="46">
        <v>10</v>
      </c>
      <c r="E85" s="46" t="s">
        <v>368</v>
      </c>
      <c r="F85" s="46" t="s">
        <v>802</v>
      </c>
      <c r="G85" s="38" t="s">
        <v>203</v>
      </c>
      <c r="H85" s="38" t="s">
        <v>204</v>
      </c>
      <c r="I85" s="46" t="s">
        <v>21</v>
      </c>
      <c r="J85" s="46" t="s">
        <v>27</v>
      </c>
      <c r="K85" s="46" t="s">
        <v>803</v>
      </c>
    </row>
    <row r="86" spans="1:11">
      <c r="A86" s="5" t="str" cm="1">
        <f t="array" ref="A86">"S-NT-" &amp; TEXT(SUMPRODUCT(1/COUNTIF($E$5:E86,$E$5:E86)), "000")</f>
        <v>S-NT-019</v>
      </c>
      <c r="B86" s="46" t="s">
        <v>107</v>
      </c>
      <c r="C86" s="46" t="s">
        <v>184</v>
      </c>
      <c r="D86" s="46">
        <v>10</v>
      </c>
      <c r="E86" s="46" t="s">
        <v>368</v>
      </c>
      <c r="F86" s="46" t="s">
        <v>804</v>
      </c>
      <c r="G86" s="38" t="s">
        <v>203</v>
      </c>
      <c r="H86" s="38" t="s">
        <v>204</v>
      </c>
      <c r="I86" s="46" t="s">
        <v>21</v>
      </c>
      <c r="J86" s="46" t="s">
        <v>27</v>
      </c>
      <c r="K86" s="46" t="s">
        <v>803</v>
      </c>
    </row>
    <row r="87" spans="1:11">
      <c r="A87" s="5" t="str" cm="1">
        <f t="array" ref="A87">"S-NT-" &amp; TEXT(SUMPRODUCT(1/COUNTIF($E$5:E87,$E$5:E87)), "000")</f>
        <v>S-NT-019</v>
      </c>
      <c r="B87" s="46" t="s">
        <v>107</v>
      </c>
      <c r="C87" s="46" t="s">
        <v>194</v>
      </c>
      <c r="D87" s="46">
        <v>10</v>
      </c>
      <c r="E87" s="46" t="s">
        <v>368</v>
      </c>
      <c r="F87" s="46" t="s">
        <v>805</v>
      </c>
      <c r="G87" s="38" t="s">
        <v>203</v>
      </c>
      <c r="H87" s="38" t="s">
        <v>204</v>
      </c>
      <c r="I87" s="46" t="s">
        <v>21</v>
      </c>
      <c r="J87" s="46" t="s">
        <v>29</v>
      </c>
      <c r="K87" s="46" t="s">
        <v>806</v>
      </c>
    </row>
    <row r="88" spans="1:11">
      <c r="A88" s="5" t="str" cm="1">
        <f t="array" ref="A88">"S-NT-" &amp; TEXT(SUMPRODUCT(1/COUNTIF($E$4:E89,$E$4:E89)), "000")</f>
        <v>S-NT-020</v>
      </c>
      <c r="B88" s="46" t="s">
        <v>107</v>
      </c>
      <c r="C88" s="46" t="s">
        <v>102</v>
      </c>
      <c r="D88" s="46">
        <v>10</v>
      </c>
      <c r="E88" s="46" t="s">
        <v>368</v>
      </c>
      <c r="F88" s="46" t="s">
        <v>807</v>
      </c>
      <c r="G88" s="47" t="s">
        <v>197</v>
      </c>
      <c r="H88" s="46" t="s">
        <v>808</v>
      </c>
      <c r="I88" s="46" t="s">
        <v>21</v>
      </c>
      <c r="J88" s="46" t="s">
        <v>24</v>
      </c>
      <c r="K88" s="46" t="s">
        <v>809</v>
      </c>
    </row>
    <row r="89" spans="1:11">
      <c r="A89" s="5" t="str" cm="1">
        <f t="array" ref="A89">"S-NT-" &amp; TEXT(SUMPRODUCT(1/COUNTIF($E$5:E89,$E$5:E89)), "000")</f>
        <v>S-NT-019</v>
      </c>
      <c r="B89" s="46" t="s">
        <v>107</v>
      </c>
      <c r="C89" s="46" t="s">
        <v>71</v>
      </c>
      <c r="D89" s="46">
        <v>10</v>
      </c>
      <c r="E89" s="46" t="s">
        <v>368</v>
      </c>
      <c r="F89" s="46" t="s">
        <v>810</v>
      </c>
      <c r="G89" s="47" t="s">
        <v>197</v>
      </c>
      <c r="H89" s="46" t="s">
        <v>811</v>
      </c>
      <c r="I89" s="46" t="s">
        <v>21</v>
      </c>
      <c r="J89" s="46" t="s">
        <v>24</v>
      </c>
      <c r="K89" s="46" t="s">
        <v>809</v>
      </c>
    </row>
    <row r="90" spans="1:11">
      <c r="A90" s="5" t="str" cm="1">
        <f t="array" ref="A90">"S-NT-" &amp; TEXT(SUMPRODUCT(1/COUNTIF($E$5:E90,$E$5:E90)), "000")</f>
        <v>S-NT-019</v>
      </c>
      <c r="B90" s="46" t="s">
        <v>107</v>
      </c>
      <c r="C90" s="46" t="s">
        <v>78</v>
      </c>
      <c r="D90" s="46">
        <v>10</v>
      </c>
      <c r="E90" s="46" t="s">
        <v>368</v>
      </c>
      <c r="F90" s="46" t="s">
        <v>812</v>
      </c>
      <c r="G90" s="47" t="s">
        <v>197</v>
      </c>
      <c r="H90" s="46" t="s">
        <v>813</v>
      </c>
      <c r="I90" s="46" t="s">
        <v>21</v>
      </c>
      <c r="J90" s="46" t="s">
        <v>31</v>
      </c>
      <c r="K90" s="46" t="s">
        <v>814</v>
      </c>
    </row>
    <row r="91" spans="1:11">
      <c r="A91" s="5" t="str" cm="1">
        <f t="array" ref="A91">"S-NT-" &amp; TEXT(SUMPRODUCT(1/COUNTIF($E$5:E91,$E$5:E91)), "000")</f>
        <v>S-NT-019</v>
      </c>
      <c r="B91" s="46" t="s">
        <v>107</v>
      </c>
      <c r="C91" s="46" t="s">
        <v>103</v>
      </c>
      <c r="D91" s="46">
        <v>10</v>
      </c>
      <c r="E91" s="46" t="s">
        <v>368</v>
      </c>
      <c r="F91" s="46" t="s">
        <v>815</v>
      </c>
      <c r="G91" s="47" t="s">
        <v>197</v>
      </c>
      <c r="H91" s="46" t="s">
        <v>816</v>
      </c>
      <c r="I91" s="46" t="s">
        <v>21</v>
      </c>
      <c r="J91" s="46" t="s">
        <v>29</v>
      </c>
      <c r="K91" s="46" t="s">
        <v>817</v>
      </c>
    </row>
    <row r="92" spans="1:11">
      <c r="A92" s="5" t="str" cm="1">
        <f t="array" ref="A92">"S-NT-" &amp; TEXT(SUMPRODUCT(1/COUNTIF($E$5:E92,$E$5:E92)), "000")</f>
        <v>S-NT-019</v>
      </c>
      <c r="B92" s="46" t="s">
        <v>107</v>
      </c>
      <c r="C92" s="46" t="s">
        <v>82</v>
      </c>
      <c r="D92" s="46">
        <v>10</v>
      </c>
      <c r="E92" s="46" t="s">
        <v>368</v>
      </c>
      <c r="F92" s="46" t="s">
        <v>818</v>
      </c>
      <c r="G92" s="47" t="s">
        <v>197</v>
      </c>
      <c r="H92" s="46" t="s">
        <v>819</v>
      </c>
      <c r="I92" s="46" t="s">
        <v>21</v>
      </c>
      <c r="J92" s="46" t="s">
        <v>29</v>
      </c>
      <c r="K92" s="46" t="s">
        <v>814</v>
      </c>
    </row>
    <row r="93" spans="1:11">
      <c r="A93" s="5" t="str" cm="1">
        <f t="array" ref="A93">"S-NT-" &amp; TEXT(SUMPRODUCT(1/COUNTIF($E$5:E93,$E$5:E93)), "000")</f>
        <v>S-NT-019</v>
      </c>
      <c r="B93" s="46" t="s">
        <v>107</v>
      </c>
      <c r="C93" s="46" t="s">
        <v>83</v>
      </c>
      <c r="D93" s="46">
        <v>10</v>
      </c>
      <c r="E93" s="46" t="s">
        <v>368</v>
      </c>
      <c r="F93" s="46" t="s">
        <v>820</v>
      </c>
      <c r="G93" s="47" t="s">
        <v>197</v>
      </c>
      <c r="H93" s="46" t="s">
        <v>821</v>
      </c>
      <c r="I93" s="46" t="s">
        <v>21</v>
      </c>
      <c r="J93" s="46" t="s">
        <v>29</v>
      </c>
      <c r="K93" s="46" t="s">
        <v>817</v>
      </c>
    </row>
    <row r="94" spans="1:11">
      <c r="A94" s="5" t="str" cm="1">
        <f t="array" ref="A94">"S-NT-" &amp; TEXT(SUMPRODUCT(1/COUNTIF($E$5:E94,$E$5:E94)), "000")</f>
        <v>S-NT-019</v>
      </c>
      <c r="B94" s="46" t="s">
        <v>107</v>
      </c>
      <c r="C94" s="46" t="s">
        <v>79</v>
      </c>
      <c r="D94" s="46">
        <v>10</v>
      </c>
      <c r="E94" s="46" t="s">
        <v>368</v>
      </c>
      <c r="F94" s="46" t="s">
        <v>822</v>
      </c>
      <c r="G94" s="47" t="s">
        <v>197</v>
      </c>
      <c r="H94" s="46" t="s">
        <v>823</v>
      </c>
      <c r="I94" s="46" t="s">
        <v>21</v>
      </c>
      <c r="J94" s="46" t="s">
        <v>29</v>
      </c>
      <c r="K94" s="46" t="s">
        <v>806</v>
      </c>
    </row>
    <row r="95" spans="1:11">
      <c r="A95" s="5" t="str" cm="1">
        <f t="array" ref="A95">"S-NT-" &amp; TEXT(SUMPRODUCT(1/COUNTIF($E$5:E95,$E$5:E95)), "000")</f>
        <v>S-NT-020</v>
      </c>
      <c r="B95" s="46" t="s">
        <v>104</v>
      </c>
      <c r="C95" s="46" t="s">
        <v>102</v>
      </c>
      <c r="D95" s="46">
        <v>2</v>
      </c>
      <c r="E95" s="46" t="s">
        <v>824</v>
      </c>
      <c r="F95" s="46" t="s">
        <v>825</v>
      </c>
      <c r="G95" s="38" t="s">
        <v>203</v>
      </c>
      <c r="H95" s="38" t="s">
        <v>204</v>
      </c>
      <c r="I95" s="46" t="s">
        <v>21</v>
      </c>
      <c r="J95" s="46" t="s">
        <v>27</v>
      </c>
      <c r="K95" s="46" t="s">
        <v>826</v>
      </c>
    </row>
    <row r="96" spans="1:11">
      <c r="A96" s="5" t="str" cm="1">
        <f t="array" ref="A96">"S-NT-" &amp; TEXT(SUMPRODUCT(1/COUNTIF($E$5:E96,$E$5:E96)), "000")</f>
        <v>S-NT-021</v>
      </c>
      <c r="B96" s="46" t="s">
        <v>116</v>
      </c>
      <c r="C96" s="46" t="s">
        <v>102</v>
      </c>
      <c r="D96" s="46">
        <v>8</v>
      </c>
      <c r="E96" s="46" t="s">
        <v>827</v>
      </c>
      <c r="F96" s="46" t="s">
        <v>828</v>
      </c>
      <c r="G96" s="38" t="s">
        <v>203</v>
      </c>
      <c r="H96" s="38" t="s">
        <v>204</v>
      </c>
      <c r="I96" s="46" t="s">
        <v>21</v>
      </c>
      <c r="J96" s="46" t="s">
        <v>31</v>
      </c>
      <c r="K96" s="46" t="s">
        <v>829</v>
      </c>
    </row>
    <row r="97" spans="1:11">
      <c r="A97" s="5" t="str" cm="1">
        <f t="array" ref="A97">"S-NT-" &amp; TEXT(SUMPRODUCT(1/COUNTIF($E$5:E97,$E$5:E97)), "000")</f>
        <v>S-NT-021</v>
      </c>
      <c r="B97" s="46" t="s">
        <v>116</v>
      </c>
      <c r="C97" s="46" t="s">
        <v>71</v>
      </c>
      <c r="D97" s="46">
        <v>8</v>
      </c>
      <c r="E97" s="46" t="s">
        <v>827</v>
      </c>
      <c r="F97" s="46" t="s">
        <v>830</v>
      </c>
      <c r="G97" s="38" t="s">
        <v>203</v>
      </c>
      <c r="H97" s="38" t="s">
        <v>204</v>
      </c>
      <c r="I97" s="46" t="s">
        <v>22</v>
      </c>
      <c r="J97" s="46" t="s">
        <v>31</v>
      </c>
      <c r="K97" s="46" t="s">
        <v>829</v>
      </c>
    </row>
    <row r="98" spans="1:11">
      <c r="A98" s="5" t="str" cm="1">
        <f t="array" ref="A98">"S-NT-" &amp; TEXT(SUMPRODUCT(1/COUNTIF($E$5:E98,$E$5:E98)), "000")</f>
        <v>S-NT-021</v>
      </c>
      <c r="B98" s="46" t="s">
        <v>116</v>
      </c>
      <c r="C98" s="46" t="s">
        <v>78</v>
      </c>
      <c r="D98" s="46">
        <v>8</v>
      </c>
      <c r="E98" s="46" t="s">
        <v>827</v>
      </c>
      <c r="F98" s="46" t="s">
        <v>831</v>
      </c>
      <c r="G98" s="38" t="s">
        <v>203</v>
      </c>
      <c r="H98" s="38" t="s">
        <v>204</v>
      </c>
      <c r="I98" s="46" t="s">
        <v>21</v>
      </c>
      <c r="J98" s="46" t="s">
        <v>31</v>
      </c>
      <c r="K98" s="46" t="s">
        <v>829</v>
      </c>
    </row>
    <row r="99" spans="1:11">
      <c r="A99" s="5" t="str" cm="1">
        <f t="array" ref="A99">"S-NT-" &amp; TEXT(SUMPRODUCT(1/COUNTIF($E$5:E99,$E$5:E99)), "000")</f>
        <v>S-NT-021</v>
      </c>
      <c r="B99" s="46" t="s">
        <v>116</v>
      </c>
      <c r="C99" s="46" t="s">
        <v>69</v>
      </c>
      <c r="D99" s="46">
        <v>8</v>
      </c>
      <c r="E99" s="46" t="s">
        <v>827</v>
      </c>
      <c r="F99" s="46" t="s">
        <v>832</v>
      </c>
      <c r="G99" s="38" t="s">
        <v>203</v>
      </c>
      <c r="H99" s="38" t="s">
        <v>204</v>
      </c>
      <c r="I99" s="46" t="s">
        <v>21</v>
      </c>
      <c r="J99" s="46" t="s">
        <v>31</v>
      </c>
      <c r="K99" s="46" t="s">
        <v>829</v>
      </c>
    </row>
    <row r="100" spans="1:11">
      <c r="A100" s="5" t="str" cm="1">
        <f t="array" ref="A100">"S-NT-" &amp; TEXT(SUMPRODUCT(1/COUNTIF($E$5:E100,$E$5:E100)), "000")</f>
        <v>S-NT-021</v>
      </c>
      <c r="B100" s="46" t="s">
        <v>116</v>
      </c>
      <c r="C100" s="46" t="s">
        <v>184</v>
      </c>
      <c r="D100" s="46">
        <v>8</v>
      </c>
      <c r="E100" s="46" t="s">
        <v>827</v>
      </c>
      <c r="F100" s="46" t="s">
        <v>833</v>
      </c>
      <c r="G100" s="38" t="s">
        <v>203</v>
      </c>
      <c r="H100" s="38" t="s">
        <v>204</v>
      </c>
      <c r="I100" s="46" t="s">
        <v>21</v>
      </c>
      <c r="J100" s="46" t="s">
        <v>31</v>
      </c>
      <c r="K100" s="46" t="s">
        <v>829</v>
      </c>
    </row>
    <row r="101" spans="1:11">
      <c r="A101" s="5" t="str" cm="1">
        <f t="array" ref="A101">"S-NT-" &amp; TEXT(SUMPRODUCT(1/COUNTIF($E$5:E101,$E$5:E101)), "000")</f>
        <v>S-NT-021</v>
      </c>
      <c r="B101" s="46" t="s">
        <v>116</v>
      </c>
      <c r="C101" s="46" t="s">
        <v>103</v>
      </c>
      <c r="D101" s="46">
        <v>8</v>
      </c>
      <c r="E101" s="46" t="s">
        <v>827</v>
      </c>
      <c r="F101" s="46" t="s">
        <v>834</v>
      </c>
      <c r="G101" s="47" t="s">
        <v>197</v>
      </c>
      <c r="H101" s="46" t="s">
        <v>835</v>
      </c>
      <c r="I101" s="46" t="s">
        <v>21</v>
      </c>
      <c r="J101" s="46" t="s">
        <v>29</v>
      </c>
      <c r="K101" s="46" t="s">
        <v>836</v>
      </c>
    </row>
    <row r="102" spans="1:11">
      <c r="A102" s="5" t="str" cm="1">
        <f t="array" ref="A102">"S-NT-" &amp; TEXT(SUMPRODUCT(1/COUNTIF($E$5:E102,$E$5:E102)), "000")</f>
        <v>S-NT-021</v>
      </c>
      <c r="B102" s="46" t="s">
        <v>116</v>
      </c>
      <c r="C102" s="46" t="s">
        <v>82</v>
      </c>
      <c r="D102" s="46">
        <v>8</v>
      </c>
      <c r="E102" s="46" t="s">
        <v>827</v>
      </c>
      <c r="F102" s="46" t="s">
        <v>837</v>
      </c>
      <c r="G102" s="47" t="s">
        <v>197</v>
      </c>
      <c r="H102" s="46" t="s">
        <v>838</v>
      </c>
      <c r="I102" s="46" t="s">
        <v>22</v>
      </c>
      <c r="J102" s="46" t="s">
        <v>30</v>
      </c>
      <c r="K102" s="46" t="s">
        <v>836</v>
      </c>
    </row>
    <row r="103" spans="1:11">
      <c r="A103" s="5" t="str" cm="1">
        <f t="array" ref="A103">"S-NT-" &amp; TEXT(SUMPRODUCT(1/COUNTIF($E$4:E104,$E$4:E104)), "000")</f>
        <v>S-NT-023</v>
      </c>
      <c r="B103" s="46" t="s">
        <v>120</v>
      </c>
      <c r="C103" s="46" t="s">
        <v>102</v>
      </c>
      <c r="D103" s="46">
        <v>8</v>
      </c>
      <c r="E103" s="46" t="s">
        <v>839</v>
      </c>
      <c r="F103" s="46" t="s">
        <v>840</v>
      </c>
      <c r="G103" s="38" t="s">
        <v>203</v>
      </c>
      <c r="H103" s="38" t="s">
        <v>204</v>
      </c>
      <c r="I103" s="46" t="s">
        <v>22</v>
      </c>
      <c r="J103" s="46" t="s">
        <v>24</v>
      </c>
      <c r="K103" s="46" t="s">
        <v>841</v>
      </c>
    </row>
    <row r="104" spans="1:11">
      <c r="A104" s="5" t="str" cm="1">
        <f t="array" ref="A104">"S-NT-" &amp; TEXT(SUMPRODUCT(1/COUNTIF($E$5:E104,$E$5:E104)), "000")</f>
        <v>S-NT-022</v>
      </c>
      <c r="B104" s="46" t="s">
        <v>120</v>
      </c>
      <c r="C104" s="46" t="s">
        <v>71</v>
      </c>
      <c r="D104" s="46">
        <v>8</v>
      </c>
      <c r="E104" s="46" t="s">
        <v>839</v>
      </c>
      <c r="F104" s="46" t="s">
        <v>842</v>
      </c>
      <c r="G104" s="38" t="s">
        <v>203</v>
      </c>
      <c r="H104" s="38" t="s">
        <v>204</v>
      </c>
      <c r="I104" s="46" t="s">
        <v>22</v>
      </c>
      <c r="J104" s="46" t="s">
        <v>31</v>
      </c>
      <c r="K104" s="46" t="s">
        <v>841</v>
      </c>
    </row>
    <row r="105" spans="1:11">
      <c r="A105" s="5" t="str" cm="1">
        <f t="array" ref="A105">"S-NT-" &amp; TEXT(SUMPRODUCT(1/COUNTIF($E$5:E105,$E$5:E105)), "000")</f>
        <v>S-NT-022</v>
      </c>
      <c r="B105" s="46" t="s">
        <v>120</v>
      </c>
      <c r="C105" s="46" t="s">
        <v>78</v>
      </c>
      <c r="D105" s="46">
        <v>8</v>
      </c>
      <c r="E105" s="46" t="s">
        <v>839</v>
      </c>
      <c r="F105" s="46" t="s">
        <v>843</v>
      </c>
      <c r="G105" s="38" t="s">
        <v>203</v>
      </c>
      <c r="H105" s="38" t="s">
        <v>204</v>
      </c>
      <c r="I105" s="46" t="s">
        <v>21</v>
      </c>
      <c r="J105" s="46" t="s">
        <v>31</v>
      </c>
      <c r="K105" s="46" t="s">
        <v>841</v>
      </c>
    </row>
    <row r="106" spans="1:11">
      <c r="A106" s="5" t="str" cm="1">
        <f t="array" ref="A106">"S-NT-" &amp; TEXT(SUMPRODUCT(1/COUNTIF($E$5:E106,$E$5:E106)), "000")</f>
        <v>S-NT-022</v>
      </c>
      <c r="B106" s="46" t="s">
        <v>206</v>
      </c>
      <c r="C106" s="46" t="s">
        <v>69</v>
      </c>
      <c r="D106" s="46">
        <v>8</v>
      </c>
      <c r="E106" s="46" t="s">
        <v>839</v>
      </c>
      <c r="F106" s="46" t="s">
        <v>844</v>
      </c>
      <c r="G106" s="38" t="s">
        <v>203</v>
      </c>
      <c r="H106" s="38" t="s">
        <v>204</v>
      </c>
      <c r="I106" s="46" t="s">
        <v>22</v>
      </c>
      <c r="J106" s="46" t="s">
        <v>31</v>
      </c>
      <c r="K106" s="46" t="s">
        <v>841</v>
      </c>
    </row>
    <row r="107" spans="1:11">
      <c r="A107" s="5" t="str" cm="1">
        <f t="array" ref="A107">"S-NT-" &amp; TEXT(SUMPRODUCT(1/COUNTIF($E$5:E107,$E$5:E107)), "000")</f>
        <v>S-NT-022</v>
      </c>
      <c r="B107" s="46" t="s">
        <v>120</v>
      </c>
      <c r="C107" s="46" t="s">
        <v>83</v>
      </c>
      <c r="D107" s="46">
        <v>8</v>
      </c>
      <c r="E107" s="46" t="s">
        <v>839</v>
      </c>
      <c r="F107" s="46" t="s">
        <v>845</v>
      </c>
      <c r="G107" s="38" t="s">
        <v>203</v>
      </c>
      <c r="H107" s="38" t="s">
        <v>204</v>
      </c>
      <c r="I107" s="46" t="s">
        <v>21</v>
      </c>
      <c r="J107" s="46" t="s">
        <v>29</v>
      </c>
      <c r="K107" s="46" t="s">
        <v>841</v>
      </c>
    </row>
    <row r="108" spans="1:11">
      <c r="A108" s="5" t="str" cm="1">
        <f t="array" ref="A108">"S-NT-" &amp; TEXT(SUMPRODUCT(1/COUNTIF($E$5:E108,$E$5:E108)), "000")</f>
        <v>S-NT-022</v>
      </c>
      <c r="B108" s="46" t="s">
        <v>120</v>
      </c>
      <c r="C108" s="46" t="s">
        <v>79</v>
      </c>
      <c r="D108" s="46">
        <v>8</v>
      </c>
      <c r="E108" s="46" t="s">
        <v>839</v>
      </c>
      <c r="F108" s="46" t="s">
        <v>846</v>
      </c>
      <c r="G108" s="38" t="s">
        <v>203</v>
      </c>
      <c r="H108" s="38" t="s">
        <v>204</v>
      </c>
      <c r="I108" s="46" t="s">
        <v>21</v>
      </c>
      <c r="J108" s="46" t="s">
        <v>29</v>
      </c>
      <c r="K108" s="46" t="s">
        <v>841</v>
      </c>
    </row>
    <row r="109" spans="1:11">
      <c r="A109" s="5" t="str" cm="1">
        <f t="array" ref="A109">"S-NT-" &amp; TEXT(SUMPRODUCT(1/COUNTIF($E$5:E109,$E$5:E109)), "000")</f>
        <v>S-NT-022</v>
      </c>
      <c r="B109" s="46" t="s">
        <v>120</v>
      </c>
      <c r="C109" s="46" t="s">
        <v>103</v>
      </c>
      <c r="D109" s="46">
        <v>8</v>
      </c>
      <c r="E109" s="46" t="s">
        <v>839</v>
      </c>
      <c r="F109" s="46" t="s">
        <v>847</v>
      </c>
      <c r="G109" s="47" t="s">
        <v>197</v>
      </c>
      <c r="H109" s="46" t="s">
        <v>848</v>
      </c>
      <c r="I109" s="46" t="s">
        <v>22</v>
      </c>
      <c r="J109" s="46" t="s">
        <v>30</v>
      </c>
      <c r="K109" s="46" t="s">
        <v>841</v>
      </c>
    </row>
    <row r="110" spans="1:11">
      <c r="A110" s="5" t="str" cm="1">
        <f t="array" ref="A110">"S-NT-" &amp; TEXT(SUMPRODUCT(1/COUNTIF($E$5:E110,$E$5:E110)), "000")</f>
        <v>S-NT-022</v>
      </c>
      <c r="B110" s="46" t="s">
        <v>120</v>
      </c>
      <c r="C110" s="46" t="s">
        <v>82</v>
      </c>
      <c r="D110" s="46">
        <v>8</v>
      </c>
      <c r="E110" s="46" t="s">
        <v>839</v>
      </c>
      <c r="F110" s="46" t="s">
        <v>849</v>
      </c>
      <c r="G110" s="47" t="s">
        <v>197</v>
      </c>
      <c r="H110" s="46" t="s">
        <v>850</v>
      </c>
      <c r="I110" s="46" t="s">
        <v>21</v>
      </c>
      <c r="J110" s="46" t="s">
        <v>29</v>
      </c>
      <c r="K110" s="46" t="s">
        <v>841</v>
      </c>
    </row>
    <row r="111" spans="1:11">
      <c r="A111" s="5" t="str" cm="1">
        <f t="array" ref="A111">"S-NT-" &amp; TEXT(SUMPRODUCT(1/COUNTIF($E$5:E111,$E$5:E111)), "000")</f>
        <v>S-NT-023</v>
      </c>
      <c r="B111" s="46" t="s">
        <v>129</v>
      </c>
      <c r="C111" s="46" t="s">
        <v>102</v>
      </c>
      <c r="D111" s="46">
        <v>7</v>
      </c>
      <c r="E111" s="46" t="s">
        <v>851</v>
      </c>
      <c r="F111" s="46" t="s">
        <v>852</v>
      </c>
      <c r="G111" s="47" t="s">
        <v>197</v>
      </c>
      <c r="H111" s="46" t="s">
        <v>853</v>
      </c>
      <c r="I111" s="46" t="s">
        <v>21</v>
      </c>
      <c r="J111" s="46" t="s">
        <v>27</v>
      </c>
      <c r="K111" s="46" t="s">
        <v>854</v>
      </c>
    </row>
    <row r="112" spans="1:11">
      <c r="A112" s="5" t="str" cm="1">
        <f t="array" ref="A112">"S-NT-" &amp; TEXT(SUMPRODUCT(1/COUNTIF($E$5:E112,$E$5:E112)), "000")</f>
        <v>S-NT-023</v>
      </c>
      <c r="B112" s="46" t="s">
        <v>129</v>
      </c>
      <c r="C112" s="46" t="s">
        <v>71</v>
      </c>
      <c r="D112" s="46">
        <v>7</v>
      </c>
      <c r="E112" s="46" t="s">
        <v>851</v>
      </c>
      <c r="F112" s="46" t="s">
        <v>855</v>
      </c>
      <c r="G112" s="47" t="s">
        <v>197</v>
      </c>
      <c r="H112" s="46" t="s">
        <v>856</v>
      </c>
      <c r="I112" s="46" t="s">
        <v>21</v>
      </c>
      <c r="J112" s="46" t="s">
        <v>27</v>
      </c>
      <c r="K112" s="46" t="s">
        <v>854</v>
      </c>
    </row>
    <row r="113" spans="1:11">
      <c r="A113" s="5" t="str" cm="1">
        <f t="array" ref="A113">"S-NT-" &amp; TEXT(SUMPRODUCT(1/COUNTIF($E$5:E113,$E$5:E113)), "000")</f>
        <v>S-NT-023</v>
      </c>
      <c r="B113" s="46" t="s">
        <v>129</v>
      </c>
      <c r="C113" s="46" t="s">
        <v>78</v>
      </c>
      <c r="D113" s="46">
        <v>7</v>
      </c>
      <c r="E113" s="46" t="s">
        <v>851</v>
      </c>
      <c r="F113" s="46" t="s">
        <v>857</v>
      </c>
      <c r="G113" s="47" t="s">
        <v>197</v>
      </c>
      <c r="H113" s="46" t="s">
        <v>858</v>
      </c>
      <c r="I113" s="46" t="s">
        <v>21</v>
      </c>
      <c r="J113" s="46" t="s">
        <v>27</v>
      </c>
      <c r="K113" s="46" t="s">
        <v>854</v>
      </c>
    </row>
    <row r="114" spans="1:11">
      <c r="A114" s="5" t="str" cm="1">
        <f t="array" ref="A114">"S-NT-" &amp; TEXT(SUMPRODUCT(1/COUNTIF($E$5:E114,$E$5:E114)), "000")</f>
        <v>S-NT-023</v>
      </c>
      <c r="B114" s="46" t="s">
        <v>129</v>
      </c>
      <c r="C114" s="46" t="s">
        <v>69</v>
      </c>
      <c r="D114" s="46">
        <v>7</v>
      </c>
      <c r="E114" s="46" t="s">
        <v>851</v>
      </c>
      <c r="F114" s="46" t="s">
        <v>859</v>
      </c>
      <c r="G114" s="47" t="s">
        <v>197</v>
      </c>
      <c r="H114" s="46" t="s">
        <v>860</v>
      </c>
      <c r="I114" s="46" t="s">
        <v>21</v>
      </c>
      <c r="J114" s="46" t="s">
        <v>31</v>
      </c>
      <c r="K114" s="46" t="s">
        <v>861</v>
      </c>
    </row>
    <row r="115" spans="1:11">
      <c r="A115" s="5" t="str" cm="1">
        <f t="array" ref="A115">"S-NT-" &amp; TEXT(SUMPRODUCT(1/COUNTIF($E$5:E115,$E$5:E115)), "000")</f>
        <v>S-NT-023</v>
      </c>
      <c r="B115" s="46" t="s">
        <v>129</v>
      </c>
      <c r="C115" s="46" t="s">
        <v>103</v>
      </c>
      <c r="D115" s="46">
        <v>7</v>
      </c>
      <c r="E115" s="46" t="s">
        <v>851</v>
      </c>
      <c r="F115" s="46" t="s">
        <v>862</v>
      </c>
      <c r="G115" s="47" t="s">
        <v>197</v>
      </c>
      <c r="H115" s="46" t="s">
        <v>863</v>
      </c>
      <c r="I115" s="46" t="s">
        <v>21</v>
      </c>
      <c r="J115" s="46" t="s">
        <v>80</v>
      </c>
      <c r="K115" s="46" t="s">
        <v>861</v>
      </c>
    </row>
    <row r="116" spans="1:11">
      <c r="A116" s="5" t="str" cm="1">
        <f t="array" ref="A116">"S-NT-" &amp; TEXT(SUMPRODUCT(1/COUNTIF($E$5:E116,$E$5:E116)), "000")</f>
        <v>S-NT-023</v>
      </c>
      <c r="B116" s="46" t="s">
        <v>129</v>
      </c>
      <c r="C116" s="46" t="s">
        <v>82</v>
      </c>
      <c r="D116" s="46">
        <v>7</v>
      </c>
      <c r="E116" s="46" t="s">
        <v>851</v>
      </c>
      <c r="F116" s="46" t="s">
        <v>864</v>
      </c>
      <c r="G116" s="47" t="s">
        <v>197</v>
      </c>
      <c r="H116" s="46" t="s">
        <v>865</v>
      </c>
      <c r="I116" s="46" t="s">
        <v>21</v>
      </c>
      <c r="J116" s="46" t="s">
        <v>80</v>
      </c>
      <c r="K116" s="46" t="s">
        <v>861</v>
      </c>
    </row>
    <row r="117" spans="1:11">
      <c r="A117" s="5" t="str" cm="1">
        <f t="array" ref="A117">"S-NT-" &amp; TEXT(SUMPRODUCT(1/COUNTIF($E$5:E117,$E$5:E117)), "000")</f>
        <v>S-NT-024</v>
      </c>
      <c r="B117" s="46" t="s">
        <v>106</v>
      </c>
      <c r="C117" s="46" t="s">
        <v>103</v>
      </c>
      <c r="D117" s="46">
        <v>2</v>
      </c>
      <c r="E117" s="46" t="s">
        <v>866</v>
      </c>
      <c r="F117" s="46" t="s">
        <v>867</v>
      </c>
      <c r="G117" s="47" t="s">
        <v>197</v>
      </c>
      <c r="H117" s="46" t="s">
        <v>868</v>
      </c>
      <c r="I117" s="46" t="s">
        <v>21</v>
      </c>
      <c r="J117" s="46" t="s">
        <v>29</v>
      </c>
      <c r="K117" s="46" t="s">
        <v>869</v>
      </c>
    </row>
    <row r="118" spans="1:11">
      <c r="A118" s="5" t="str" cm="1">
        <f t="array" ref="A118">"S-NT-" &amp; TEXT(SUMPRODUCT(1/COUNTIF($E$5:E118,$E$5:E118)), "000")</f>
        <v>S-NT-024</v>
      </c>
      <c r="B118" s="46" t="s">
        <v>106</v>
      </c>
      <c r="C118" s="46" t="s">
        <v>102</v>
      </c>
      <c r="D118" s="46">
        <v>2</v>
      </c>
      <c r="E118" s="46" t="s">
        <v>866</v>
      </c>
      <c r="F118" s="46" t="s">
        <v>870</v>
      </c>
      <c r="G118" s="46" t="s">
        <v>209</v>
      </c>
      <c r="H118" s="38" t="s">
        <v>204</v>
      </c>
      <c r="I118" s="46" t="s">
        <v>21</v>
      </c>
      <c r="J118" s="46" t="s">
        <v>31</v>
      </c>
      <c r="K118" s="46" t="s">
        <v>871</v>
      </c>
    </row>
    <row r="119" spans="1:11">
      <c r="A119" s="5" t="str" cm="1">
        <f t="array" ref="A119">"S-NT-" &amp; TEXT(SUMPRODUCT(1/COUNTIF($E$5:E119,$E$5:E119)), "000")</f>
        <v>S-NT-025</v>
      </c>
      <c r="B119" s="46" t="s">
        <v>135</v>
      </c>
      <c r="C119" s="46" t="s">
        <v>103</v>
      </c>
      <c r="D119" s="46">
        <v>1</v>
      </c>
      <c r="E119" s="46" t="s">
        <v>872</v>
      </c>
      <c r="F119" s="46" t="s">
        <v>873</v>
      </c>
      <c r="G119" s="47" t="s">
        <v>197</v>
      </c>
      <c r="H119" s="46" t="s">
        <v>874</v>
      </c>
      <c r="I119" s="46" t="s">
        <v>21</v>
      </c>
      <c r="J119" s="46" t="s">
        <v>81</v>
      </c>
      <c r="K119" s="46" t="s">
        <v>875</v>
      </c>
    </row>
    <row r="120" spans="1:11">
      <c r="A120" s="5" t="str" cm="1">
        <f t="array" ref="A120">"S-NT-" &amp; TEXT(SUMPRODUCT(1/COUNTIF($E$5:E120,$E$5:E120)), "000")</f>
        <v>S-NT-026</v>
      </c>
      <c r="B120" s="46" t="s">
        <v>131</v>
      </c>
      <c r="C120" s="46" t="s">
        <v>103</v>
      </c>
      <c r="D120" s="46">
        <v>1</v>
      </c>
      <c r="E120" s="46" t="s">
        <v>876</v>
      </c>
      <c r="F120" s="46" t="s">
        <v>877</v>
      </c>
      <c r="G120" s="47" t="s">
        <v>197</v>
      </c>
      <c r="H120" s="46" t="s">
        <v>878</v>
      </c>
      <c r="I120" s="46" t="s">
        <v>21</v>
      </c>
      <c r="J120" s="46" t="s">
        <v>29</v>
      </c>
      <c r="K120" s="46" t="s">
        <v>1046</v>
      </c>
    </row>
    <row r="121" spans="1:11">
      <c r="A121" s="5" t="str" cm="1">
        <f t="array" ref="A121">"S-NT-" &amp; TEXT(SUMPRODUCT(1/COUNTIF($E$5:E121,$E$5:E121)), "000")</f>
        <v>S-NT-027</v>
      </c>
      <c r="B121" s="46" t="s">
        <v>202</v>
      </c>
      <c r="C121" s="46" t="s">
        <v>83</v>
      </c>
      <c r="D121" s="46">
        <v>8</v>
      </c>
      <c r="E121" s="46" t="s">
        <v>879</v>
      </c>
      <c r="F121" s="46" t="s">
        <v>880</v>
      </c>
      <c r="G121" s="38" t="s">
        <v>203</v>
      </c>
      <c r="H121" s="38" t="s">
        <v>204</v>
      </c>
      <c r="I121" s="46" t="s">
        <v>21</v>
      </c>
      <c r="J121" s="46" t="s">
        <v>29</v>
      </c>
      <c r="K121" s="46" t="s">
        <v>1047</v>
      </c>
    </row>
    <row r="122" spans="1:11">
      <c r="A122" s="5" t="str" cm="1">
        <f t="array" ref="A122">"S-NT-" &amp; TEXT(SUMPRODUCT(1/COUNTIF($E$5:E122,$E$5:E122)), "000")</f>
        <v>S-NT-027</v>
      </c>
      <c r="B122" s="46" t="s">
        <v>202</v>
      </c>
      <c r="C122" s="46" t="s">
        <v>103</v>
      </c>
      <c r="D122" s="46">
        <v>8</v>
      </c>
      <c r="E122" s="46" t="s">
        <v>879</v>
      </c>
      <c r="F122" s="46" t="s">
        <v>881</v>
      </c>
      <c r="G122" s="47" t="s">
        <v>197</v>
      </c>
      <c r="H122" s="46" t="s">
        <v>882</v>
      </c>
      <c r="I122" s="46" t="s">
        <v>21</v>
      </c>
      <c r="J122" s="46" t="s">
        <v>29</v>
      </c>
      <c r="K122" s="46" t="s">
        <v>1047</v>
      </c>
    </row>
    <row r="123" spans="1:11">
      <c r="A123" s="5" t="str" cm="1">
        <f t="array" ref="A123">"S-NT-" &amp; TEXT(SUMPRODUCT(1/COUNTIF($E$5:E123,$E$5:E123)), "000")</f>
        <v>S-NT-027</v>
      </c>
      <c r="B123" s="46" t="s">
        <v>202</v>
      </c>
      <c r="C123" s="46" t="s">
        <v>82</v>
      </c>
      <c r="D123" s="46">
        <v>8</v>
      </c>
      <c r="E123" s="46" t="s">
        <v>879</v>
      </c>
      <c r="F123" s="46" t="s">
        <v>883</v>
      </c>
      <c r="G123" s="47" t="s">
        <v>197</v>
      </c>
      <c r="H123" s="46" t="s">
        <v>884</v>
      </c>
      <c r="I123" s="46" t="s">
        <v>21</v>
      </c>
      <c r="J123" s="46" t="s">
        <v>29</v>
      </c>
      <c r="K123" s="46" t="s">
        <v>1047</v>
      </c>
    </row>
    <row r="124" spans="1:11">
      <c r="A124" s="5" t="str" cm="1">
        <f t="array" ref="A124">"S-NT-" &amp; TEXT(SUMPRODUCT(1/COUNTIF($E$5:E124,$E$5:E124)), "000")</f>
        <v>S-NT-028</v>
      </c>
      <c r="B124" s="46" t="s">
        <v>111</v>
      </c>
      <c r="C124" s="46" t="s">
        <v>103</v>
      </c>
      <c r="D124" s="46">
        <v>4</v>
      </c>
      <c r="E124" s="46" t="s">
        <v>885</v>
      </c>
      <c r="F124" s="46" t="s">
        <v>886</v>
      </c>
      <c r="G124" s="38" t="s">
        <v>203</v>
      </c>
      <c r="H124" s="38" t="s">
        <v>204</v>
      </c>
      <c r="I124" s="46" t="s">
        <v>22</v>
      </c>
      <c r="J124" s="46" t="s">
        <v>29</v>
      </c>
      <c r="K124" s="46" t="s">
        <v>887</v>
      </c>
    </row>
    <row r="125" spans="1:11">
      <c r="A125" s="5" t="str" cm="1">
        <f t="array" ref="A125">"S-NT-" &amp; TEXT(SUMPRODUCT(1/COUNTIF($E$5:E125,$E$5:E125)), "000")</f>
        <v>S-NT-028</v>
      </c>
      <c r="B125" s="46" t="s">
        <v>111</v>
      </c>
      <c r="C125" s="46" t="s">
        <v>82</v>
      </c>
      <c r="D125" s="46">
        <v>4</v>
      </c>
      <c r="E125" s="46" t="s">
        <v>885</v>
      </c>
      <c r="F125" s="46" t="s">
        <v>888</v>
      </c>
      <c r="G125" s="46" t="s">
        <v>209</v>
      </c>
      <c r="H125" s="38" t="s">
        <v>204</v>
      </c>
      <c r="I125" s="46" t="s">
        <v>22</v>
      </c>
      <c r="J125" s="46" t="s">
        <v>29</v>
      </c>
      <c r="K125" s="46" t="s">
        <v>887</v>
      </c>
    </row>
    <row r="126" spans="1:11">
      <c r="A126" s="5" t="str" cm="1">
        <f t="array" ref="A126">"S-NT-" &amp; TEXT(SUMPRODUCT(1/COUNTIF($E$5:E126,$E$5:E126)), "000")</f>
        <v>S-NT-028</v>
      </c>
      <c r="B126" s="46" t="s">
        <v>111</v>
      </c>
      <c r="C126" s="46" t="s">
        <v>83</v>
      </c>
      <c r="D126" s="46">
        <v>4</v>
      </c>
      <c r="E126" s="46" t="s">
        <v>885</v>
      </c>
      <c r="F126" s="46" t="s">
        <v>889</v>
      </c>
      <c r="G126" s="46" t="s">
        <v>209</v>
      </c>
      <c r="H126" s="38" t="s">
        <v>204</v>
      </c>
      <c r="I126" s="46" t="s">
        <v>22</v>
      </c>
      <c r="J126" s="46" t="s">
        <v>29</v>
      </c>
      <c r="K126" s="46" t="s">
        <v>887</v>
      </c>
    </row>
    <row r="127" spans="1:11">
      <c r="A127" s="5" t="str" cm="1">
        <f t="array" ref="A127">"S-NT-" &amp; TEXT(SUMPRODUCT(1/COUNTIF($E$5:E127,$E$5:E127)), "000")</f>
        <v>S-NT-028</v>
      </c>
      <c r="B127" s="46" t="s">
        <v>111</v>
      </c>
      <c r="C127" s="46" t="s">
        <v>79</v>
      </c>
      <c r="D127" s="46">
        <v>4</v>
      </c>
      <c r="E127" s="46" t="s">
        <v>885</v>
      </c>
      <c r="F127" s="46" t="s">
        <v>890</v>
      </c>
      <c r="G127" s="46" t="s">
        <v>209</v>
      </c>
      <c r="H127" s="38" t="s">
        <v>204</v>
      </c>
      <c r="I127" s="46" t="s">
        <v>22</v>
      </c>
      <c r="J127" s="46" t="s">
        <v>29</v>
      </c>
      <c r="K127" s="46" t="s">
        <v>887</v>
      </c>
    </row>
    <row r="128" spans="1:11">
      <c r="A128" s="5" t="str" cm="1">
        <f t="array" ref="A128">"S-NT-" &amp; TEXT(SUMPRODUCT(1/COUNTIF($E$5:E128,$E$5:E128)), "000")</f>
        <v>S-NT-029</v>
      </c>
      <c r="B128" s="46" t="s">
        <v>123</v>
      </c>
      <c r="C128" s="46" t="s">
        <v>71</v>
      </c>
      <c r="D128" s="46">
        <v>10</v>
      </c>
      <c r="E128" s="46" t="s">
        <v>371</v>
      </c>
      <c r="F128" s="46" t="s">
        <v>891</v>
      </c>
      <c r="G128" s="38" t="s">
        <v>203</v>
      </c>
      <c r="H128" s="38" t="s">
        <v>204</v>
      </c>
      <c r="I128" s="46" t="s">
        <v>21</v>
      </c>
      <c r="J128" s="46" t="s">
        <v>27</v>
      </c>
      <c r="K128" s="46" t="s">
        <v>1048</v>
      </c>
    </row>
    <row r="129" spans="1:11">
      <c r="A129" s="5" t="str" cm="1">
        <f t="array" ref="A129">"S-NT-" &amp; TEXT(SUMPRODUCT(1/COUNTIF($E$5:E129,$E$5:E129)), "000")</f>
        <v>S-NT-029</v>
      </c>
      <c r="B129" s="46" t="s">
        <v>123</v>
      </c>
      <c r="C129" s="46" t="s">
        <v>78</v>
      </c>
      <c r="D129" s="46">
        <v>10</v>
      </c>
      <c r="E129" s="46" t="s">
        <v>371</v>
      </c>
      <c r="F129" s="46" t="s">
        <v>892</v>
      </c>
      <c r="G129" s="38" t="s">
        <v>203</v>
      </c>
      <c r="H129" s="38" t="s">
        <v>204</v>
      </c>
      <c r="I129" s="46" t="s">
        <v>21</v>
      </c>
      <c r="J129" s="46" t="s">
        <v>31</v>
      </c>
      <c r="K129" s="46" t="s">
        <v>893</v>
      </c>
    </row>
    <row r="130" spans="1:11">
      <c r="A130" s="5" t="str" cm="1">
        <f t="array" ref="A130">"S-NT-" &amp; TEXT(SUMPRODUCT(1/COUNTIF($E$5:E130,$E$5:E130)), "000")</f>
        <v>S-NT-029</v>
      </c>
      <c r="B130" s="46" t="s">
        <v>123</v>
      </c>
      <c r="C130" s="46" t="s">
        <v>102</v>
      </c>
      <c r="D130" s="46">
        <v>10</v>
      </c>
      <c r="E130" s="46" t="s">
        <v>371</v>
      </c>
      <c r="F130" s="46" t="s">
        <v>894</v>
      </c>
      <c r="G130" s="47" t="s">
        <v>197</v>
      </c>
      <c r="H130" s="46" t="s">
        <v>895</v>
      </c>
      <c r="I130" s="46" t="s">
        <v>21</v>
      </c>
      <c r="J130" s="46" t="s">
        <v>31</v>
      </c>
      <c r="K130" s="46" t="s">
        <v>893</v>
      </c>
    </row>
    <row r="131" spans="1:11">
      <c r="A131" s="5" t="str" cm="1">
        <f t="array" ref="A131">"S-NT-" &amp; TEXT(SUMPRODUCT(1/COUNTIF($E$5:E131,$E$5:E131)), "000")</f>
        <v>S-NT-029</v>
      </c>
      <c r="B131" s="46" t="s">
        <v>123</v>
      </c>
      <c r="C131" s="46" t="s">
        <v>103</v>
      </c>
      <c r="D131" s="46">
        <v>10</v>
      </c>
      <c r="E131" s="46" t="s">
        <v>371</v>
      </c>
      <c r="F131" s="46" t="s">
        <v>896</v>
      </c>
      <c r="G131" s="47" t="s">
        <v>197</v>
      </c>
      <c r="H131" s="46" t="s">
        <v>897</v>
      </c>
      <c r="I131" s="46" t="s">
        <v>21</v>
      </c>
      <c r="J131" s="46" t="s">
        <v>29</v>
      </c>
      <c r="K131" s="46" t="s">
        <v>898</v>
      </c>
    </row>
    <row r="132" spans="1:11">
      <c r="A132" s="5" t="str" cm="1">
        <f t="array" ref="A132">"S-NT-" &amp; TEXT(SUMPRODUCT(1/COUNTIF($E$5:E132,$E$5:E132)), "000")</f>
        <v>S-NT-029</v>
      </c>
      <c r="B132" s="46" t="s">
        <v>123</v>
      </c>
      <c r="C132" s="46" t="s">
        <v>82</v>
      </c>
      <c r="D132" s="46">
        <v>10</v>
      </c>
      <c r="E132" s="46" t="s">
        <v>371</v>
      </c>
      <c r="F132" s="46" t="s">
        <v>899</v>
      </c>
      <c r="G132" s="47" t="s">
        <v>197</v>
      </c>
      <c r="H132" s="46" t="s">
        <v>900</v>
      </c>
      <c r="I132" s="46" t="s">
        <v>21</v>
      </c>
      <c r="J132" s="46" t="s">
        <v>29</v>
      </c>
      <c r="K132" s="46" t="s">
        <v>898</v>
      </c>
    </row>
    <row r="133" spans="1:11">
      <c r="A133" s="5" t="str" cm="1">
        <f t="array" ref="A133">"S-NT-" &amp; TEXT(SUMPRODUCT(1/COUNTIF($E$5:E133,$E$5:E133)), "000")</f>
        <v>S-NT-029</v>
      </c>
      <c r="B133" s="46" t="s">
        <v>123</v>
      </c>
      <c r="C133" s="46" t="s">
        <v>83</v>
      </c>
      <c r="D133" s="46">
        <v>10</v>
      </c>
      <c r="E133" s="46" t="s">
        <v>371</v>
      </c>
      <c r="F133" s="46" t="s">
        <v>901</v>
      </c>
      <c r="G133" s="46" t="s">
        <v>209</v>
      </c>
      <c r="H133" s="38" t="s">
        <v>204</v>
      </c>
      <c r="I133" s="46" t="s">
        <v>21</v>
      </c>
      <c r="J133" s="46" t="s">
        <v>30</v>
      </c>
      <c r="K133" s="46" t="s">
        <v>902</v>
      </c>
    </row>
    <row r="134" spans="1:11">
      <c r="A134" s="5" t="str" cm="1">
        <f t="array" ref="A134">"S-NT-" &amp; TEXT(SUMPRODUCT(1/COUNTIF($E$5:E134,$E$5:E134)), "000")</f>
        <v>S-NT-029</v>
      </c>
      <c r="B134" s="46" t="s">
        <v>123</v>
      </c>
      <c r="C134" s="46" t="s">
        <v>79</v>
      </c>
      <c r="D134" s="46">
        <v>10</v>
      </c>
      <c r="E134" s="46" t="s">
        <v>371</v>
      </c>
      <c r="F134" s="46" t="s">
        <v>903</v>
      </c>
      <c r="G134" s="46" t="s">
        <v>209</v>
      </c>
      <c r="H134" s="38" t="s">
        <v>204</v>
      </c>
      <c r="I134" s="46" t="s">
        <v>21</v>
      </c>
      <c r="J134" s="46" t="s">
        <v>29</v>
      </c>
      <c r="K134" s="46" t="s">
        <v>902</v>
      </c>
    </row>
    <row r="135" spans="1:11">
      <c r="A135" s="5" t="str" cm="1">
        <f t="array" ref="A135">"S-NT-" &amp; TEXT(SUMPRODUCT(1/COUNTIF($E$5:E135,$E$5:E135)), "000")</f>
        <v>S-NT-029</v>
      </c>
      <c r="B135" s="46" t="s">
        <v>123</v>
      </c>
      <c r="C135" s="46" t="s">
        <v>194</v>
      </c>
      <c r="D135" s="46">
        <v>10</v>
      </c>
      <c r="E135" s="46" t="s">
        <v>371</v>
      </c>
      <c r="F135" s="46" t="s">
        <v>904</v>
      </c>
      <c r="G135" s="46" t="s">
        <v>209</v>
      </c>
      <c r="H135" s="38" t="s">
        <v>204</v>
      </c>
      <c r="I135" s="46" t="s">
        <v>21</v>
      </c>
      <c r="J135" s="46" t="s">
        <v>29</v>
      </c>
      <c r="K135" s="46" t="s">
        <v>898</v>
      </c>
    </row>
    <row r="136" spans="1:11">
      <c r="A136" s="5" t="str" cm="1">
        <f t="array" ref="A136">"S-NT-" &amp; TEXT(SUMPRODUCT(1/COUNTIF($E$5:E136,$E$5:E136)), "000")</f>
        <v>S-NT-030</v>
      </c>
      <c r="B136" s="46" t="s">
        <v>125</v>
      </c>
      <c r="C136" s="46" t="s">
        <v>78</v>
      </c>
      <c r="D136" s="46">
        <v>10</v>
      </c>
      <c r="E136" s="46" t="s">
        <v>905</v>
      </c>
      <c r="F136" s="46" t="s">
        <v>906</v>
      </c>
      <c r="G136" s="38" t="s">
        <v>203</v>
      </c>
      <c r="H136" s="38" t="s">
        <v>204</v>
      </c>
      <c r="I136" s="46" t="s">
        <v>21</v>
      </c>
      <c r="J136" s="46" t="s">
        <v>27</v>
      </c>
      <c r="K136" s="46" t="s">
        <v>907</v>
      </c>
    </row>
    <row r="137" spans="1:11">
      <c r="A137" s="5" t="str" cm="1">
        <f t="array" ref="A137">"S-NT-" &amp; TEXT(SUMPRODUCT(1/COUNTIF($E$5:E137,$E$5:E137)), "000")</f>
        <v>S-NT-030</v>
      </c>
      <c r="B137" s="46" t="s">
        <v>125</v>
      </c>
      <c r="C137" s="46" t="s">
        <v>83</v>
      </c>
      <c r="D137" s="46">
        <v>10</v>
      </c>
      <c r="E137" s="46" t="s">
        <v>905</v>
      </c>
      <c r="F137" s="46" t="s">
        <v>908</v>
      </c>
      <c r="G137" s="38" t="s">
        <v>203</v>
      </c>
      <c r="H137" s="38" t="s">
        <v>204</v>
      </c>
      <c r="I137" s="46" t="s">
        <v>21</v>
      </c>
      <c r="J137" s="46" t="s">
        <v>30</v>
      </c>
      <c r="K137" s="46" t="s">
        <v>907</v>
      </c>
    </row>
    <row r="138" spans="1:11">
      <c r="A138" s="5" t="str" cm="1">
        <f t="array" ref="A138">"S-NT-" &amp; TEXT(SUMPRODUCT(1/COUNTIF($E$5:E138,$E$5:E138)), "000")</f>
        <v>S-NT-030</v>
      </c>
      <c r="B138" s="46" t="s">
        <v>125</v>
      </c>
      <c r="C138" s="46" t="s">
        <v>102</v>
      </c>
      <c r="D138" s="46">
        <v>10</v>
      </c>
      <c r="E138" s="46" t="s">
        <v>905</v>
      </c>
      <c r="F138" s="46" t="s">
        <v>909</v>
      </c>
      <c r="G138" s="47" t="s">
        <v>197</v>
      </c>
      <c r="H138" s="46" t="s">
        <v>910</v>
      </c>
      <c r="I138" s="46" t="s">
        <v>21</v>
      </c>
      <c r="J138" s="46" t="s">
        <v>27</v>
      </c>
      <c r="K138" s="46" t="s">
        <v>907</v>
      </c>
    </row>
    <row r="139" spans="1:11">
      <c r="A139" s="5" t="str" cm="1">
        <f t="array" ref="A139">"S-NT-" &amp; TEXT(SUMPRODUCT(1/COUNTIF($E$5:E139,$E$5:E139)), "000")</f>
        <v>S-NT-030</v>
      </c>
      <c r="B139" s="46" t="s">
        <v>125</v>
      </c>
      <c r="C139" s="46" t="s">
        <v>71</v>
      </c>
      <c r="D139" s="46">
        <v>10</v>
      </c>
      <c r="E139" s="46" t="s">
        <v>905</v>
      </c>
      <c r="F139" s="46" t="s">
        <v>911</v>
      </c>
      <c r="G139" s="47" t="s">
        <v>197</v>
      </c>
      <c r="H139" s="46" t="s">
        <v>912</v>
      </c>
      <c r="I139" s="46" t="s">
        <v>21</v>
      </c>
      <c r="J139" s="46" t="s">
        <v>31</v>
      </c>
      <c r="K139" s="46" t="s">
        <v>907</v>
      </c>
    </row>
    <row r="140" spans="1:11">
      <c r="A140" s="5" t="str" cm="1">
        <f t="array" ref="A140">"S-NT-" &amp; TEXT(SUMPRODUCT(1/COUNTIF($E$5:E140,$E$5:E140)), "000")</f>
        <v>S-NT-030</v>
      </c>
      <c r="B140" s="46" t="s">
        <v>125</v>
      </c>
      <c r="C140" s="46" t="s">
        <v>103</v>
      </c>
      <c r="D140" s="46">
        <v>10</v>
      </c>
      <c r="E140" s="46" t="s">
        <v>905</v>
      </c>
      <c r="F140" s="46" t="s">
        <v>913</v>
      </c>
      <c r="G140" s="47" t="s">
        <v>197</v>
      </c>
      <c r="H140" s="46" t="s">
        <v>914</v>
      </c>
      <c r="I140" s="46" t="s">
        <v>21</v>
      </c>
      <c r="J140" s="46" t="s">
        <v>29</v>
      </c>
      <c r="K140" s="46" t="s">
        <v>907</v>
      </c>
    </row>
    <row r="141" spans="1:11">
      <c r="A141" s="5" t="str" cm="1">
        <f t="array" ref="A141">"S-NT-" &amp; TEXT(SUMPRODUCT(1/COUNTIF($E$5:E141,$E$5:E141)), "000")</f>
        <v>S-NT-030</v>
      </c>
      <c r="B141" s="46" t="s">
        <v>125</v>
      </c>
      <c r="C141" s="46" t="s">
        <v>82</v>
      </c>
      <c r="D141" s="46">
        <v>10</v>
      </c>
      <c r="E141" s="46" t="s">
        <v>905</v>
      </c>
      <c r="F141" s="46" t="s">
        <v>915</v>
      </c>
      <c r="G141" s="47" t="s">
        <v>197</v>
      </c>
      <c r="H141" s="46" t="s">
        <v>916</v>
      </c>
      <c r="I141" s="46" t="s">
        <v>22</v>
      </c>
      <c r="J141" s="46" t="s">
        <v>29</v>
      </c>
      <c r="K141" s="46" t="s">
        <v>907</v>
      </c>
    </row>
    <row r="142" spans="1:11">
      <c r="A142" s="5" t="str" cm="1">
        <f t="array" ref="A142">"S-NT-" &amp; TEXT(SUMPRODUCT(1/COUNTIF($E$5:E142,$E$5:E142)), "000")</f>
        <v>S-NT-031</v>
      </c>
      <c r="B142" s="46" t="s">
        <v>108</v>
      </c>
      <c r="C142" s="46" t="s">
        <v>184</v>
      </c>
      <c r="D142" s="46">
        <v>7</v>
      </c>
      <c r="E142" s="46" t="s">
        <v>917</v>
      </c>
      <c r="F142" s="46" t="s">
        <v>918</v>
      </c>
      <c r="G142" s="38" t="s">
        <v>203</v>
      </c>
      <c r="H142" s="38" t="s">
        <v>204</v>
      </c>
      <c r="I142" s="46" t="s">
        <v>21</v>
      </c>
      <c r="J142" s="46" t="s">
        <v>201</v>
      </c>
      <c r="K142" s="46" t="s">
        <v>919</v>
      </c>
    </row>
    <row r="143" spans="1:11">
      <c r="A143" s="5" t="str" cm="1">
        <f t="array" ref="A143">"S-NT-" &amp; TEXT(SUMPRODUCT(1/COUNTIF($E$5:E143,$E$5:E143)), "000")</f>
        <v>S-NT-031</v>
      </c>
      <c r="B143" s="46" t="s">
        <v>108</v>
      </c>
      <c r="C143" s="46" t="s">
        <v>103</v>
      </c>
      <c r="D143" s="46">
        <v>7</v>
      </c>
      <c r="E143" s="46" t="s">
        <v>917</v>
      </c>
      <c r="F143" s="46" t="s">
        <v>920</v>
      </c>
      <c r="G143" s="38" t="s">
        <v>203</v>
      </c>
      <c r="H143" s="38" t="s">
        <v>204</v>
      </c>
      <c r="I143" s="46" t="s">
        <v>22</v>
      </c>
      <c r="J143" s="46" t="s">
        <v>210</v>
      </c>
      <c r="K143" s="46" t="s">
        <v>919</v>
      </c>
    </row>
    <row r="144" spans="1:11">
      <c r="A144" s="5" t="str" cm="1">
        <f t="array" ref="A144">"S-NT-" &amp; TEXT(SUMPRODUCT(1/COUNTIF($E$5:E144,$E$5:E144)), "000")</f>
        <v>S-NT-031</v>
      </c>
      <c r="B144" s="46" t="s">
        <v>108</v>
      </c>
      <c r="C144" s="46" t="s">
        <v>102</v>
      </c>
      <c r="D144" s="46">
        <v>7</v>
      </c>
      <c r="E144" s="46" t="s">
        <v>921</v>
      </c>
      <c r="F144" s="46" t="s">
        <v>922</v>
      </c>
      <c r="G144" s="47" t="s">
        <v>197</v>
      </c>
      <c r="H144" s="46" t="s">
        <v>923</v>
      </c>
      <c r="I144" s="46" t="s">
        <v>21</v>
      </c>
      <c r="J144" s="46" t="s">
        <v>199</v>
      </c>
      <c r="K144" s="46" t="s">
        <v>919</v>
      </c>
    </row>
    <row r="145" spans="1:11">
      <c r="A145" s="5" t="str" cm="1">
        <f t="array" ref="A145">"S-NT-" &amp; TEXT(SUMPRODUCT(1/COUNTIF($E$5:E145,$E$5:E145)), "000")</f>
        <v>S-NT-031</v>
      </c>
      <c r="B145" s="46" t="s">
        <v>108</v>
      </c>
      <c r="C145" s="46" t="s">
        <v>71</v>
      </c>
      <c r="D145" s="46">
        <v>7</v>
      </c>
      <c r="E145" s="46" t="s">
        <v>917</v>
      </c>
      <c r="F145" s="46" t="s">
        <v>924</v>
      </c>
      <c r="G145" s="47" t="s">
        <v>197</v>
      </c>
      <c r="H145" s="46" t="s">
        <v>925</v>
      </c>
      <c r="I145" s="46" t="s">
        <v>21</v>
      </c>
      <c r="J145" s="46" t="s">
        <v>199</v>
      </c>
      <c r="K145" s="46" t="s">
        <v>919</v>
      </c>
    </row>
    <row r="146" spans="1:11">
      <c r="A146" s="5" t="str" cm="1">
        <f t="array" ref="A146">"S-NT-" &amp; TEXT(SUMPRODUCT(1/COUNTIF($E$5:E146,$E$5:E146)), "000")</f>
        <v>S-NT-031</v>
      </c>
      <c r="B146" s="46" t="s">
        <v>108</v>
      </c>
      <c r="C146" s="46" t="s">
        <v>78</v>
      </c>
      <c r="D146" s="46">
        <v>7</v>
      </c>
      <c r="E146" s="46" t="s">
        <v>917</v>
      </c>
      <c r="F146" s="46" t="s">
        <v>926</v>
      </c>
      <c r="G146" s="47" t="s">
        <v>197</v>
      </c>
      <c r="H146" s="46" t="s">
        <v>927</v>
      </c>
      <c r="I146" s="46" t="s">
        <v>21</v>
      </c>
      <c r="J146" s="46" t="s">
        <v>199</v>
      </c>
      <c r="K146" s="46" t="s">
        <v>919</v>
      </c>
    </row>
    <row r="147" spans="1:11">
      <c r="A147" s="5" t="str" cm="1">
        <f t="array" ref="A147">"S-NT-" &amp; TEXT(SUMPRODUCT(1/COUNTIF($E$5:E147,$E$5:E147)), "000")</f>
        <v>S-NT-031</v>
      </c>
      <c r="B147" s="46" t="s">
        <v>108</v>
      </c>
      <c r="C147" s="46" t="s">
        <v>69</v>
      </c>
      <c r="D147" s="46">
        <v>7</v>
      </c>
      <c r="E147" s="46" t="s">
        <v>917</v>
      </c>
      <c r="F147" s="46" t="s">
        <v>928</v>
      </c>
      <c r="G147" s="47" t="s">
        <v>197</v>
      </c>
      <c r="H147" s="46" t="s">
        <v>929</v>
      </c>
      <c r="I147" s="46" t="s">
        <v>21</v>
      </c>
      <c r="J147" s="46" t="s">
        <v>201</v>
      </c>
      <c r="K147" s="46" t="s">
        <v>919</v>
      </c>
    </row>
    <row r="148" spans="1:11">
      <c r="A148" s="5" t="str" cm="1">
        <f t="array" ref="A148">"S-NT-" &amp; TEXT(SUMPRODUCT(1/COUNTIF($E$5:E148,$E$5:E148)), "000")</f>
        <v>S-NT-031</v>
      </c>
      <c r="B148" s="46" t="s">
        <v>108</v>
      </c>
      <c r="C148" s="46" t="s">
        <v>82</v>
      </c>
      <c r="D148" s="46">
        <v>7</v>
      </c>
      <c r="E148" s="46" t="s">
        <v>921</v>
      </c>
      <c r="F148" s="46" t="s">
        <v>930</v>
      </c>
      <c r="G148" s="46" t="s">
        <v>209</v>
      </c>
      <c r="H148" s="38" t="s">
        <v>204</v>
      </c>
      <c r="I148" s="46" t="s">
        <v>22</v>
      </c>
      <c r="J148" s="46" t="s">
        <v>211</v>
      </c>
      <c r="K148" s="46" t="s">
        <v>919</v>
      </c>
    </row>
    <row r="149" spans="1:11">
      <c r="A149" s="5" t="str" cm="1">
        <f t="array" ref="A149">"S-NT-" &amp; TEXT(SUMPRODUCT(1/COUNTIF($E$5:E149,$E$5:E149)), "000")</f>
        <v>S-NT-032</v>
      </c>
      <c r="B149" s="46" t="s">
        <v>130</v>
      </c>
      <c r="C149" s="46" t="s">
        <v>102</v>
      </c>
      <c r="D149" s="46">
        <v>7</v>
      </c>
      <c r="E149" s="46" t="s">
        <v>931</v>
      </c>
      <c r="F149" s="46" t="s">
        <v>932</v>
      </c>
      <c r="G149" s="38" t="s">
        <v>203</v>
      </c>
      <c r="H149" s="38" t="s">
        <v>204</v>
      </c>
      <c r="I149" s="46" t="s">
        <v>21</v>
      </c>
      <c r="J149" s="46" t="s">
        <v>24</v>
      </c>
      <c r="K149" s="46" t="s">
        <v>933</v>
      </c>
    </row>
    <row r="150" spans="1:11">
      <c r="A150" s="5" t="str" cm="1">
        <f t="array" ref="A150">"S-NT-" &amp; TEXT(SUMPRODUCT(1/COUNTIF($E$5:E150,$E$5:E150)), "000")</f>
        <v>S-NT-032</v>
      </c>
      <c r="B150" s="46" t="s">
        <v>130</v>
      </c>
      <c r="C150" s="46" t="s">
        <v>71</v>
      </c>
      <c r="D150" s="46">
        <v>7</v>
      </c>
      <c r="E150" s="46" t="s">
        <v>931</v>
      </c>
      <c r="F150" s="46" t="s">
        <v>934</v>
      </c>
      <c r="G150" s="38" t="s">
        <v>203</v>
      </c>
      <c r="H150" s="38" t="s">
        <v>204</v>
      </c>
      <c r="I150" s="46" t="s">
        <v>21</v>
      </c>
      <c r="J150" s="46" t="s">
        <v>31</v>
      </c>
      <c r="K150" s="46" t="s">
        <v>935</v>
      </c>
    </row>
    <row r="151" spans="1:11">
      <c r="A151" s="5" t="str" cm="1">
        <f t="array" ref="A151">"S-NT-" &amp; TEXT(SUMPRODUCT(1/COUNTIF($E$5:E151,$E$5:E151)), "000")</f>
        <v>S-NT-032</v>
      </c>
      <c r="B151" s="46" t="s">
        <v>130</v>
      </c>
      <c r="C151" s="46" t="s">
        <v>78</v>
      </c>
      <c r="D151" s="46">
        <v>7</v>
      </c>
      <c r="E151" s="46" t="s">
        <v>931</v>
      </c>
      <c r="F151" s="46" t="s">
        <v>936</v>
      </c>
      <c r="G151" s="38" t="s">
        <v>203</v>
      </c>
      <c r="H151" s="38" t="s">
        <v>204</v>
      </c>
      <c r="I151" s="46" t="s">
        <v>21</v>
      </c>
      <c r="J151" s="46" t="s">
        <v>31</v>
      </c>
      <c r="K151" s="46" t="s">
        <v>935</v>
      </c>
    </row>
    <row r="152" spans="1:11">
      <c r="A152" s="5" t="str" cm="1">
        <f t="array" ref="A152">"S-NT-" &amp; TEXT(SUMPRODUCT(1/COUNTIF($E$5:E152,$E$5:E152)), "000")</f>
        <v>S-NT-032</v>
      </c>
      <c r="B152" s="46" t="s">
        <v>130</v>
      </c>
      <c r="C152" s="46" t="s">
        <v>69</v>
      </c>
      <c r="D152" s="46">
        <v>7</v>
      </c>
      <c r="E152" s="46" t="s">
        <v>931</v>
      </c>
      <c r="F152" s="46" t="s">
        <v>937</v>
      </c>
      <c r="G152" s="38" t="s">
        <v>203</v>
      </c>
      <c r="H152" s="38" t="s">
        <v>204</v>
      </c>
      <c r="I152" s="46" t="s">
        <v>22</v>
      </c>
      <c r="J152" s="46" t="s">
        <v>31</v>
      </c>
      <c r="K152" s="46" t="s">
        <v>933</v>
      </c>
    </row>
    <row r="153" spans="1:11">
      <c r="A153" s="5" t="str" cm="1">
        <f t="array" ref="A153">"S-NT-" &amp; TEXT(SUMPRODUCT(1/COUNTIF($E$5:E153,$E$5:E153)), "000")</f>
        <v>S-NT-032</v>
      </c>
      <c r="B153" s="46" t="s">
        <v>130</v>
      </c>
      <c r="C153" s="46" t="s">
        <v>82</v>
      </c>
      <c r="D153" s="46">
        <v>7</v>
      </c>
      <c r="E153" s="46" t="s">
        <v>931</v>
      </c>
      <c r="F153" s="46" t="s">
        <v>938</v>
      </c>
      <c r="G153" s="38" t="s">
        <v>203</v>
      </c>
      <c r="H153" s="38" t="s">
        <v>204</v>
      </c>
      <c r="I153" s="46" t="s">
        <v>21</v>
      </c>
      <c r="J153" s="46" t="s">
        <v>29</v>
      </c>
      <c r="K153" s="46" t="s">
        <v>933</v>
      </c>
    </row>
    <row r="154" spans="1:11">
      <c r="A154" s="5" t="str" cm="1">
        <f t="array" ref="A154">"S-NT-" &amp; TEXT(SUMPRODUCT(1/COUNTIF($E$5:E154,$E$5:E154)), "000")</f>
        <v>S-NT-032</v>
      </c>
      <c r="B154" s="46" t="s">
        <v>130</v>
      </c>
      <c r="C154" s="46" t="s">
        <v>83</v>
      </c>
      <c r="D154" s="46">
        <v>7</v>
      </c>
      <c r="E154" s="46" t="s">
        <v>931</v>
      </c>
      <c r="F154" s="46" t="s">
        <v>939</v>
      </c>
      <c r="G154" s="38" t="s">
        <v>203</v>
      </c>
      <c r="H154" s="38" t="s">
        <v>204</v>
      </c>
      <c r="I154" s="46" t="s">
        <v>22</v>
      </c>
      <c r="J154" s="46" t="s">
        <v>29</v>
      </c>
      <c r="K154" s="46" t="s">
        <v>933</v>
      </c>
    </row>
    <row r="155" spans="1:11">
      <c r="A155" s="5" t="str" cm="1">
        <f t="array" ref="A155">"S-NT-" &amp; TEXT(SUMPRODUCT(1/COUNTIF($E$5:E155,$E$5:E155)), "000")</f>
        <v>S-NT-032</v>
      </c>
      <c r="B155" s="46" t="s">
        <v>130</v>
      </c>
      <c r="C155" s="46" t="s">
        <v>103</v>
      </c>
      <c r="D155" s="46">
        <v>7</v>
      </c>
      <c r="E155" s="46" t="s">
        <v>931</v>
      </c>
      <c r="F155" s="46" t="s">
        <v>940</v>
      </c>
      <c r="G155" s="47" t="s">
        <v>197</v>
      </c>
      <c r="H155" s="46" t="s">
        <v>941</v>
      </c>
      <c r="I155" s="46" t="s">
        <v>21</v>
      </c>
      <c r="J155" s="46" t="s">
        <v>29</v>
      </c>
      <c r="K155" s="46" t="s">
        <v>933</v>
      </c>
    </row>
    <row r="156" spans="1:11">
      <c r="A156" s="5" t="str" cm="1">
        <f t="array" ref="A156">"S-NT-" &amp; TEXT(SUMPRODUCT(1/COUNTIF($E$5:E156,$E$5:E156)), "000")</f>
        <v>S-NT-033</v>
      </c>
      <c r="B156" s="46" t="s">
        <v>114</v>
      </c>
      <c r="C156" s="46" t="s">
        <v>102</v>
      </c>
      <c r="D156" s="46">
        <v>2</v>
      </c>
      <c r="E156" s="46" t="s">
        <v>942</v>
      </c>
      <c r="F156" s="46" t="s">
        <v>943</v>
      </c>
      <c r="G156" s="47" t="s">
        <v>197</v>
      </c>
      <c r="H156" s="46" t="s">
        <v>944</v>
      </c>
      <c r="I156" s="46" t="s">
        <v>21</v>
      </c>
      <c r="J156" s="46" t="s">
        <v>31</v>
      </c>
      <c r="K156" s="46" t="s">
        <v>945</v>
      </c>
    </row>
    <row r="157" spans="1:11">
      <c r="A157" s="5" t="str" cm="1">
        <f t="array" ref="A157">"S-NT-" &amp; TEXT(SUMPRODUCT(1/COUNTIF($E$5:E157,$E$5:E157)), "000")</f>
        <v>S-NT-033</v>
      </c>
      <c r="B157" s="46" t="s">
        <v>114</v>
      </c>
      <c r="C157" s="46" t="s">
        <v>71</v>
      </c>
      <c r="D157" s="46">
        <v>2</v>
      </c>
      <c r="E157" s="46" t="s">
        <v>942</v>
      </c>
      <c r="F157" s="46" t="s">
        <v>946</v>
      </c>
      <c r="G157" s="47" t="s">
        <v>197</v>
      </c>
      <c r="H157" s="46" t="s">
        <v>947</v>
      </c>
      <c r="I157" s="46" t="s">
        <v>21</v>
      </c>
      <c r="J157" s="46" t="s">
        <v>31</v>
      </c>
      <c r="K157" s="46" t="s">
        <v>945</v>
      </c>
    </row>
    <row r="158" spans="1:11">
      <c r="A158" s="5" t="str" cm="1">
        <f t="array" ref="A158">"S-NT-" &amp; TEXT(SUMPRODUCT(1/COUNTIF($E$5:E158,$E$5:E158)), "000")</f>
        <v>S-NT-034</v>
      </c>
      <c r="B158" s="46" t="s">
        <v>117</v>
      </c>
      <c r="C158" s="46" t="s">
        <v>102</v>
      </c>
      <c r="D158" s="46">
        <v>4</v>
      </c>
      <c r="E158" s="46" t="s">
        <v>948</v>
      </c>
      <c r="F158" s="46" t="s">
        <v>949</v>
      </c>
      <c r="G158" s="38" t="s">
        <v>203</v>
      </c>
      <c r="H158" s="38" t="s">
        <v>204</v>
      </c>
      <c r="I158" s="46" t="s">
        <v>21</v>
      </c>
      <c r="J158" s="46" t="s">
        <v>24</v>
      </c>
      <c r="K158" s="46" t="s">
        <v>1049</v>
      </c>
    </row>
    <row r="159" spans="1:11">
      <c r="A159" s="5" t="str" cm="1">
        <f t="array" ref="A159">"S-NT-" &amp; TEXT(SUMPRODUCT(1/COUNTIF($E$5:E159,$E$5:E159)), "000")</f>
        <v>S-NT-034</v>
      </c>
      <c r="B159" s="46" t="s">
        <v>117</v>
      </c>
      <c r="C159" s="46" t="s">
        <v>71</v>
      </c>
      <c r="D159" s="46">
        <v>4</v>
      </c>
      <c r="E159" s="46" t="s">
        <v>948</v>
      </c>
      <c r="F159" s="46" t="s">
        <v>950</v>
      </c>
      <c r="G159" s="38" t="s">
        <v>203</v>
      </c>
      <c r="H159" s="38" t="s">
        <v>204</v>
      </c>
      <c r="I159" s="46" t="s">
        <v>22</v>
      </c>
      <c r="J159" s="46" t="s">
        <v>24</v>
      </c>
      <c r="K159" s="46" t="s">
        <v>1049</v>
      </c>
    </row>
    <row r="160" spans="1:11">
      <c r="A160" s="5" t="str" cm="1">
        <f t="array" ref="A160">"S-NT-" &amp; TEXT(SUMPRODUCT(1/COUNTIF($E$5:E160,$E$5:E160)), "000")</f>
        <v>S-NT-034</v>
      </c>
      <c r="B160" s="46" t="s">
        <v>117</v>
      </c>
      <c r="C160" s="46" t="s">
        <v>78</v>
      </c>
      <c r="D160" s="46">
        <v>4</v>
      </c>
      <c r="E160" s="46" t="s">
        <v>948</v>
      </c>
      <c r="F160" s="46" t="s">
        <v>951</v>
      </c>
      <c r="G160" s="38" t="s">
        <v>203</v>
      </c>
      <c r="H160" s="38" t="s">
        <v>204</v>
      </c>
      <c r="I160" s="46" t="s">
        <v>22</v>
      </c>
      <c r="J160" s="46" t="s">
        <v>24</v>
      </c>
      <c r="K160" s="46" t="s">
        <v>1049</v>
      </c>
    </row>
    <row r="161" spans="1:11">
      <c r="A161" s="5" t="str" cm="1">
        <f t="array" ref="A161">"S-NT-" &amp; TEXT(SUMPRODUCT(1/COUNTIF($E$5:E161,$E$5:E161)), "000")</f>
        <v>S-NT-034</v>
      </c>
      <c r="B161" s="46" t="s">
        <v>117</v>
      </c>
      <c r="C161" s="46" t="s">
        <v>69</v>
      </c>
      <c r="D161" s="46">
        <v>4</v>
      </c>
      <c r="E161" s="46" t="s">
        <v>948</v>
      </c>
      <c r="F161" s="46" t="s">
        <v>952</v>
      </c>
      <c r="G161" s="38" t="s">
        <v>203</v>
      </c>
      <c r="H161" s="38" t="s">
        <v>204</v>
      </c>
      <c r="I161" s="46" t="s">
        <v>21</v>
      </c>
      <c r="J161" s="46" t="s">
        <v>24</v>
      </c>
      <c r="K161" s="46" t="s">
        <v>1049</v>
      </c>
    </row>
    <row r="162" spans="1:11">
      <c r="A162" s="5" t="str" cm="1">
        <f t="array" ref="A162">"S-NT-" &amp; TEXT(SUMPRODUCT(1/COUNTIF($E$5:E162,$E$5:E162)), "000")</f>
        <v>S-NT-035</v>
      </c>
      <c r="B162" s="46" t="s">
        <v>118</v>
      </c>
      <c r="C162" s="46" t="s">
        <v>102</v>
      </c>
      <c r="D162" s="46">
        <v>3</v>
      </c>
      <c r="E162" s="46" t="s">
        <v>953</v>
      </c>
      <c r="F162" s="46" t="s">
        <v>954</v>
      </c>
      <c r="G162" s="38" t="s">
        <v>203</v>
      </c>
      <c r="H162" s="38" t="s">
        <v>204</v>
      </c>
      <c r="I162" s="46" t="s">
        <v>21</v>
      </c>
      <c r="J162" s="46" t="s">
        <v>27</v>
      </c>
      <c r="K162" s="46" t="s">
        <v>1049</v>
      </c>
    </row>
    <row r="163" spans="1:11">
      <c r="A163" s="5" t="str" cm="1">
        <f t="array" ref="A163">"S-NT-" &amp; TEXT(SUMPRODUCT(1/COUNTIF($E$5:E163,$E$5:E163)), "000")</f>
        <v>S-NT-035</v>
      </c>
      <c r="B163" s="46" t="s">
        <v>118</v>
      </c>
      <c r="C163" s="46" t="s">
        <v>71</v>
      </c>
      <c r="D163" s="46">
        <v>3</v>
      </c>
      <c r="E163" s="46" t="s">
        <v>953</v>
      </c>
      <c r="F163" s="46" t="s">
        <v>955</v>
      </c>
      <c r="G163" s="38" t="s">
        <v>203</v>
      </c>
      <c r="H163" s="38" t="s">
        <v>204</v>
      </c>
      <c r="I163" s="46" t="s">
        <v>21</v>
      </c>
      <c r="J163" s="46" t="s">
        <v>27</v>
      </c>
      <c r="K163" s="46" t="s">
        <v>1049</v>
      </c>
    </row>
    <row r="164" spans="1:11">
      <c r="A164" s="5" t="str" cm="1">
        <f t="array" ref="A164">"S-NT-" &amp; TEXT(SUMPRODUCT(1/COUNTIF($E$5:E164,$E$5:E164)), "000")</f>
        <v>S-NT-035</v>
      </c>
      <c r="B164" s="46" t="s">
        <v>118</v>
      </c>
      <c r="C164" s="46" t="s">
        <v>78</v>
      </c>
      <c r="D164" s="46">
        <v>3</v>
      </c>
      <c r="E164" s="46" t="s">
        <v>953</v>
      </c>
      <c r="F164" s="46" t="s">
        <v>956</v>
      </c>
      <c r="G164" s="38" t="s">
        <v>203</v>
      </c>
      <c r="H164" s="38" t="s">
        <v>204</v>
      </c>
      <c r="I164" s="46" t="s">
        <v>22</v>
      </c>
      <c r="J164" s="46" t="s">
        <v>27</v>
      </c>
      <c r="K164" s="46" t="s">
        <v>1049</v>
      </c>
    </row>
    <row r="165" spans="1:11">
      <c r="A165" s="5" t="str" cm="1">
        <f t="array" ref="A165">"S-NT-" &amp; TEXT(SUMPRODUCT(1/COUNTIF($E$5:E165,$E$5:E165)), "000")</f>
        <v>S-NT-036</v>
      </c>
      <c r="B165" s="46" t="s">
        <v>136</v>
      </c>
      <c r="C165" s="46" t="s">
        <v>78</v>
      </c>
      <c r="D165" s="46">
        <v>7</v>
      </c>
      <c r="E165" s="46" t="s">
        <v>957</v>
      </c>
      <c r="F165" s="46" t="s">
        <v>958</v>
      </c>
      <c r="G165" s="38" t="s">
        <v>203</v>
      </c>
      <c r="H165" s="38" t="s">
        <v>204</v>
      </c>
      <c r="I165" s="46" t="s">
        <v>21</v>
      </c>
      <c r="J165" s="46" t="s">
        <v>27</v>
      </c>
      <c r="K165" s="46" t="s">
        <v>959</v>
      </c>
    </row>
    <row r="166" spans="1:11">
      <c r="A166" s="5" t="str" cm="1">
        <f t="array" ref="A166">"S-NT-" &amp; TEXT(SUMPRODUCT(1/COUNTIF($E$5:E166,$E$5:E166)), "000")</f>
        <v>S-NT-036</v>
      </c>
      <c r="B166" s="46" t="s">
        <v>136</v>
      </c>
      <c r="C166" s="46" t="s">
        <v>69</v>
      </c>
      <c r="D166" s="46">
        <v>7</v>
      </c>
      <c r="E166" s="46" t="s">
        <v>957</v>
      </c>
      <c r="F166" s="46" t="s">
        <v>960</v>
      </c>
      <c r="G166" s="38" t="s">
        <v>203</v>
      </c>
      <c r="H166" s="38" t="s">
        <v>204</v>
      </c>
      <c r="I166" s="46" t="s">
        <v>22</v>
      </c>
      <c r="J166" s="46" t="s">
        <v>27</v>
      </c>
      <c r="K166" s="46" t="s">
        <v>959</v>
      </c>
    </row>
    <row r="167" spans="1:11">
      <c r="A167" s="5" t="str" cm="1">
        <f t="array" ref="A167">"S-NT-" &amp; TEXT(SUMPRODUCT(1/COUNTIF($E$5:E167,$E$5:E167)), "000")</f>
        <v>S-NT-036</v>
      </c>
      <c r="B167" s="46" t="s">
        <v>136</v>
      </c>
      <c r="C167" s="46" t="s">
        <v>184</v>
      </c>
      <c r="D167" s="46">
        <v>7</v>
      </c>
      <c r="E167" s="46" t="s">
        <v>957</v>
      </c>
      <c r="F167" s="46" t="s">
        <v>961</v>
      </c>
      <c r="G167" s="38" t="s">
        <v>203</v>
      </c>
      <c r="H167" s="38" t="s">
        <v>204</v>
      </c>
      <c r="I167" s="46" t="s">
        <v>22</v>
      </c>
      <c r="J167" s="46" t="s">
        <v>24</v>
      </c>
      <c r="K167" s="46" t="s">
        <v>959</v>
      </c>
    </row>
    <row r="168" spans="1:11">
      <c r="A168" s="5" t="str" cm="1">
        <f t="array" ref="A168">"S-NT-" &amp; TEXT(SUMPRODUCT(1/COUNTIF($E$5:E168,$E$5:E168)), "000")</f>
        <v>S-NT-036</v>
      </c>
      <c r="B168" s="46" t="s">
        <v>136</v>
      </c>
      <c r="C168" s="46" t="s">
        <v>82</v>
      </c>
      <c r="D168" s="46">
        <v>7</v>
      </c>
      <c r="E168" s="46" t="s">
        <v>957</v>
      </c>
      <c r="F168" s="46" t="s">
        <v>962</v>
      </c>
      <c r="G168" s="38" t="s">
        <v>203</v>
      </c>
      <c r="H168" s="38" t="s">
        <v>204</v>
      </c>
      <c r="I168" s="46" t="s">
        <v>21</v>
      </c>
      <c r="J168" s="46" t="s">
        <v>29</v>
      </c>
      <c r="K168" s="46" t="s">
        <v>959</v>
      </c>
    </row>
    <row r="169" spans="1:11">
      <c r="A169" s="5" t="str" cm="1">
        <f t="array" ref="A169">"S-NT-" &amp; TEXT(SUMPRODUCT(1/COUNTIF($E$5:E169,$E$5:E169)), "000")</f>
        <v>S-NT-036</v>
      </c>
      <c r="B169" s="46" t="s">
        <v>136</v>
      </c>
      <c r="C169" s="46" t="s">
        <v>102</v>
      </c>
      <c r="D169" s="46">
        <v>7</v>
      </c>
      <c r="E169" s="46" t="s">
        <v>957</v>
      </c>
      <c r="F169" s="46" t="s">
        <v>963</v>
      </c>
      <c r="G169" s="47" t="s">
        <v>197</v>
      </c>
      <c r="H169" s="46" t="s">
        <v>964</v>
      </c>
      <c r="I169" s="46" t="s">
        <v>21</v>
      </c>
      <c r="J169" s="46" t="s">
        <v>27</v>
      </c>
      <c r="K169" s="46" t="s">
        <v>959</v>
      </c>
    </row>
    <row r="170" spans="1:11">
      <c r="A170" s="5" t="str" cm="1">
        <f t="array" ref="A170">"S-NT-" &amp; TEXT(SUMPRODUCT(1/COUNTIF($E$5:E170,$E$5:E170)), "000")</f>
        <v>S-NT-036</v>
      </c>
      <c r="B170" s="46" t="s">
        <v>136</v>
      </c>
      <c r="C170" s="46" t="s">
        <v>71</v>
      </c>
      <c r="D170" s="46">
        <v>7</v>
      </c>
      <c r="E170" s="46" t="s">
        <v>957</v>
      </c>
      <c r="F170" s="46" t="s">
        <v>965</v>
      </c>
      <c r="G170" s="47" t="s">
        <v>197</v>
      </c>
      <c r="H170" s="46" t="s">
        <v>966</v>
      </c>
      <c r="I170" s="46" t="s">
        <v>21</v>
      </c>
      <c r="J170" s="46" t="s">
        <v>31</v>
      </c>
      <c r="K170" s="46" t="s">
        <v>959</v>
      </c>
    </row>
    <row r="171" spans="1:11">
      <c r="A171" s="5" t="str" cm="1">
        <f t="array" ref="A171">"S-NT-" &amp; TEXT(SUMPRODUCT(1/COUNTIF($E$5:E171,$E$5:E171)), "000")</f>
        <v>S-NT-036</v>
      </c>
      <c r="B171" s="46" t="s">
        <v>136</v>
      </c>
      <c r="C171" s="46" t="s">
        <v>103</v>
      </c>
      <c r="D171" s="46">
        <v>7</v>
      </c>
      <c r="E171" s="46" t="s">
        <v>957</v>
      </c>
      <c r="F171" s="46" t="s">
        <v>967</v>
      </c>
      <c r="G171" s="47" t="s">
        <v>197</v>
      </c>
      <c r="H171" s="46" t="s">
        <v>968</v>
      </c>
      <c r="I171" s="46" t="s">
        <v>21</v>
      </c>
      <c r="J171" s="46" t="s">
        <v>29</v>
      </c>
      <c r="K171" s="46" t="s">
        <v>959</v>
      </c>
    </row>
    <row r="172" spans="1:11">
      <c r="A172" s="5" t="str" cm="1">
        <f t="array" ref="A172">"S-NT-" &amp; TEXT(SUMPRODUCT(1/COUNTIF($E$5:E172,$E$5:E172)), "000")</f>
        <v>S-NT-037</v>
      </c>
      <c r="B172" s="46" t="s">
        <v>119</v>
      </c>
      <c r="C172" s="46" t="s">
        <v>102</v>
      </c>
      <c r="D172" s="46">
        <v>5</v>
      </c>
      <c r="E172" s="46" t="s">
        <v>969</v>
      </c>
      <c r="F172" s="46" t="s">
        <v>970</v>
      </c>
      <c r="G172" s="38" t="s">
        <v>203</v>
      </c>
      <c r="H172" s="38" t="s">
        <v>204</v>
      </c>
      <c r="I172" s="46" t="s">
        <v>21</v>
      </c>
      <c r="J172" s="46" t="s">
        <v>31</v>
      </c>
      <c r="K172" s="46" t="s">
        <v>971</v>
      </c>
    </row>
    <row r="173" spans="1:11">
      <c r="A173" s="5" t="str" cm="1">
        <f t="array" ref="A173">"S-NT-" &amp; TEXT(SUMPRODUCT(1/COUNTIF($E$5:E173,$E$5:E173)), "000")</f>
        <v>S-NT-037</v>
      </c>
      <c r="B173" s="46" t="s">
        <v>119</v>
      </c>
      <c r="C173" s="46" t="s">
        <v>71</v>
      </c>
      <c r="D173" s="46">
        <v>5</v>
      </c>
      <c r="E173" s="46" t="s">
        <v>969</v>
      </c>
      <c r="F173" s="46" t="s">
        <v>972</v>
      </c>
      <c r="G173" s="38" t="s">
        <v>203</v>
      </c>
      <c r="H173" s="38" t="s">
        <v>204</v>
      </c>
      <c r="I173" s="46" t="s">
        <v>22</v>
      </c>
      <c r="J173" s="46" t="s">
        <v>31</v>
      </c>
      <c r="K173" s="46" t="s">
        <v>971</v>
      </c>
    </row>
    <row r="174" spans="1:11">
      <c r="A174" s="5" t="str" cm="1">
        <f t="array" ref="A174">"S-NT-" &amp; TEXT(SUMPRODUCT(1/COUNTIF($E$5:E174,$E$5:E174)), "000")</f>
        <v>S-NT-037</v>
      </c>
      <c r="B174" s="46" t="s">
        <v>119</v>
      </c>
      <c r="C174" s="46" t="s">
        <v>78</v>
      </c>
      <c r="D174" s="46">
        <v>5</v>
      </c>
      <c r="E174" s="46" t="s">
        <v>969</v>
      </c>
      <c r="F174" s="46" t="s">
        <v>973</v>
      </c>
      <c r="G174" s="38" t="s">
        <v>203</v>
      </c>
      <c r="H174" s="38" t="s">
        <v>204</v>
      </c>
      <c r="I174" s="46" t="s">
        <v>21</v>
      </c>
      <c r="J174" s="46" t="s">
        <v>31</v>
      </c>
      <c r="K174" s="46" t="s">
        <v>971</v>
      </c>
    </row>
    <row r="175" spans="1:11">
      <c r="A175" s="5" t="str" cm="1">
        <f t="array" ref="A175">"S-NT-" &amp; TEXT(SUMPRODUCT(1/COUNTIF($E$5:E175,$E$5:E175)), "000")</f>
        <v>S-NT-037</v>
      </c>
      <c r="B175" s="46" t="s">
        <v>119</v>
      </c>
      <c r="C175" s="46" t="s">
        <v>69</v>
      </c>
      <c r="D175" s="46">
        <v>5</v>
      </c>
      <c r="E175" s="46" t="s">
        <v>969</v>
      </c>
      <c r="F175" s="46" t="s">
        <v>974</v>
      </c>
      <c r="G175" s="38" t="s">
        <v>203</v>
      </c>
      <c r="H175" s="38" t="s">
        <v>204</v>
      </c>
      <c r="I175" s="46" t="s">
        <v>21</v>
      </c>
      <c r="J175" s="46" t="s">
        <v>31</v>
      </c>
      <c r="K175" s="46" t="s">
        <v>971</v>
      </c>
    </row>
    <row r="176" spans="1:11">
      <c r="A176" s="5" t="str" cm="1">
        <f t="array" ref="A176">"S-NT-" &amp; TEXT(SUMPRODUCT(1/COUNTIF($E$5:E176,$E$5:E176)), "000")</f>
        <v>S-NT-038</v>
      </c>
      <c r="B176" s="46" t="s">
        <v>143</v>
      </c>
      <c r="C176" s="46" t="s">
        <v>82</v>
      </c>
      <c r="D176" s="46">
        <v>3</v>
      </c>
      <c r="E176" s="46" t="s">
        <v>975</v>
      </c>
      <c r="F176" s="46" t="s">
        <v>976</v>
      </c>
      <c r="G176" s="38" t="s">
        <v>203</v>
      </c>
      <c r="H176" s="38" t="s">
        <v>204</v>
      </c>
      <c r="I176" s="46" t="s">
        <v>22</v>
      </c>
      <c r="J176" s="46" t="s">
        <v>29</v>
      </c>
      <c r="K176" s="46" t="s">
        <v>1050</v>
      </c>
    </row>
    <row r="177" spans="1:11">
      <c r="A177" s="5" t="str" cm="1">
        <f t="array" ref="A177">"S-NT-" &amp; TEXT(SUMPRODUCT(1/COUNTIF($E$5:E177,$E$5:E177)), "000")</f>
        <v>S-NT-038</v>
      </c>
      <c r="B177" s="46" t="s">
        <v>143</v>
      </c>
      <c r="C177" s="46" t="s">
        <v>103</v>
      </c>
      <c r="D177" s="46">
        <v>3</v>
      </c>
      <c r="E177" s="46" t="s">
        <v>975</v>
      </c>
      <c r="F177" s="46" t="s">
        <v>977</v>
      </c>
      <c r="G177" s="47" t="s">
        <v>197</v>
      </c>
      <c r="H177" s="46" t="s">
        <v>978</v>
      </c>
      <c r="I177" s="46" t="s">
        <v>22</v>
      </c>
      <c r="J177" s="46" t="s">
        <v>29</v>
      </c>
      <c r="K177" s="46" t="s">
        <v>1050</v>
      </c>
    </row>
    <row r="178" spans="1:11">
      <c r="A178" s="5" t="str" cm="1">
        <f t="array" ref="A178">"S-NT-" &amp; TEXT(SUMPRODUCT(1/COUNTIF($E$5:E178,$E$5:E178)), "000")</f>
        <v>S-NT-039</v>
      </c>
      <c r="B178" s="46" t="s">
        <v>139</v>
      </c>
      <c r="C178" s="46" t="s">
        <v>102</v>
      </c>
      <c r="D178" s="46">
        <v>4</v>
      </c>
      <c r="E178" s="46" t="s">
        <v>979</v>
      </c>
      <c r="F178" s="46" t="s">
        <v>980</v>
      </c>
      <c r="G178" s="38" t="s">
        <v>203</v>
      </c>
      <c r="H178" s="38" t="s">
        <v>204</v>
      </c>
      <c r="I178" s="46" t="s">
        <v>22</v>
      </c>
      <c r="J178" s="46" t="s">
        <v>95</v>
      </c>
      <c r="K178" s="46" t="s">
        <v>1051</v>
      </c>
    </row>
    <row r="179" spans="1:11">
      <c r="A179" s="5" t="str" cm="1">
        <f t="array" ref="A179">"S-NT-" &amp; TEXT(SUMPRODUCT(1/COUNTIF($E$5:E179,$E$5:E179)), "000")</f>
        <v>S-NT-039</v>
      </c>
      <c r="B179" s="46" t="s">
        <v>139</v>
      </c>
      <c r="C179" s="46" t="s">
        <v>71</v>
      </c>
      <c r="D179" s="46">
        <v>4</v>
      </c>
      <c r="E179" s="46" t="s">
        <v>979</v>
      </c>
      <c r="F179" s="46" t="s">
        <v>981</v>
      </c>
      <c r="G179" s="38" t="s">
        <v>203</v>
      </c>
      <c r="H179" s="38" t="s">
        <v>204</v>
      </c>
      <c r="I179" s="46" t="s">
        <v>21</v>
      </c>
      <c r="J179" s="46" t="s">
        <v>193</v>
      </c>
      <c r="K179" s="46" t="s">
        <v>1051</v>
      </c>
    </row>
    <row r="180" spans="1:11">
      <c r="A180" s="5" t="str" cm="1">
        <f t="array" ref="A180">"S-NT-" &amp; TEXT(SUMPRODUCT(1/COUNTIF($E$5:E180,$E$5:E180)), "000")</f>
        <v>S-NT-039</v>
      </c>
      <c r="B180" s="46" t="s">
        <v>139</v>
      </c>
      <c r="C180" s="46" t="s">
        <v>78</v>
      </c>
      <c r="D180" s="46">
        <v>4</v>
      </c>
      <c r="E180" s="46" t="s">
        <v>979</v>
      </c>
      <c r="F180" s="46" t="s">
        <v>982</v>
      </c>
      <c r="G180" s="38" t="s">
        <v>203</v>
      </c>
      <c r="H180" s="38" t="s">
        <v>204</v>
      </c>
      <c r="I180" s="46" t="s">
        <v>21</v>
      </c>
      <c r="J180" s="46" t="s">
        <v>193</v>
      </c>
      <c r="K180" s="46" t="s">
        <v>1051</v>
      </c>
    </row>
    <row r="181" spans="1:11">
      <c r="A181" s="5" t="str" cm="1">
        <f t="array" ref="A181">"S-NT-" &amp; TEXT(SUMPRODUCT(1/COUNTIF($E$5:E181,$E$5:E181)), "000")</f>
        <v>S-NT-040</v>
      </c>
      <c r="B181" s="46" t="s">
        <v>112</v>
      </c>
      <c r="C181" s="46" t="s">
        <v>71</v>
      </c>
      <c r="D181" s="46">
        <v>7</v>
      </c>
      <c r="E181" s="46" t="s">
        <v>983</v>
      </c>
      <c r="F181" s="46" t="s">
        <v>984</v>
      </c>
      <c r="G181" s="38" t="s">
        <v>203</v>
      </c>
      <c r="H181" s="38" t="s">
        <v>204</v>
      </c>
      <c r="I181" s="46" t="s">
        <v>21</v>
      </c>
      <c r="J181" s="46" t="s">
        <v>31</v>
      </c>
      <c r="K181" s="46" t="s">
        <v>985</v>
      </c>
    </row>
    <row r="182" spans="1:11">
      <c r="A182" s="5" t="str" cm="1">
        <f t="array" ref="A182">"S-NT-" &amp; TEXT(SUMPRODUCT(1/COUNTIF($E$5:E182,$E$5:E182)), "000")</f>
        <v>S-NT-040</v>
      </c>
      <c r="B182" s="46" t="s">
        <v>112</v>
      </c>
      <c r="C182" s="46" t="s">
        <v>78</v>
      </c>
      <c r="D182" s="46">
        <v>7</v>
      </c>
      <c r="E182" s="46" t="s">
        <v>983</v>
      </c>
      <c r="F182" s="46" t="s">
        <v>986</v>
      </c>
      <c r="G182" s="38" t="s">
        <v>203</v>
      </c>
      <c r="H182" s="38" t="s">
        <v>204</v>
      </c>
      <c r="I182" s="46" t="s">
        <v>21</v>
      </c>
      <c r="J182" s="46" t="s">
        <v>31</v>
      </c>
      <c r="K182" s="46" t="s">
        <v>985</v>
      </c>
    </row>
    <row r="183" spans="1:11">
      <c r="A183" s="5" t="str" cm="1">
        <f t="array" ref="A183">"S-NT-" &amp; TEXT(SUMPRODUCT(1/COUNTIF($E$5:E183,$E$5:E183)), "000")</f>
        <v>S-NT-040</v>
      </c>
      <c r="B183" s="46" t="s">
        <v>112</v>
      </c>
      <c r="C183" s="46" t="s">
        <v>102</v>
      </c>
      <c r="D183" s="46">
        <v>7</v>
      </c>
      <c r="E183" s="46" t="s">
        <v>983</v>
      </c>
      <c r="F183" s="46" t="s">
        <v>987</v>
      </c>
      <c r="G183" s="47" t="s">
        <v>197</v>
      </c>
      <c r="H183" s="46" t="s">
        <v>988</v>
      </c>
      <c r="I183" s="46" t="s">
        <v>21</v>
      </c>
      <c r="J183" s="46" t="s">
        <v>27</v>
      </c>
      <c r="K183" s="46" t="s">
        <v>985</v>
      </c>
    </row>
    <row r="184" spans="1:11">
      <c r="A184" s="5" t="str" cm="1">
        <f t="array" ref="A184">"S-NT-" &amp; TEXT(SUMPRODUCT(1/COUNTIF($E$5:E184,$E$5:E184)), "000")</f>
        <v>S-NT-040</v>
      </c>
      <c r="B184" s="46" t="s">
        <v>112</v>
      </c>
      <c r="C184" s="46" t="s">
        <v>103</v>
      </c>
      <c r="D184" s="46">
        <v>7</v>
      </c>
      <c r="E184" s="46" t="s">
        <v>983</v>
      </c>
      <c r="F184" s="46" t="s">
        <v>989</v>
      </c>
      <c r="G184" s="47" t="s">
        <v>197</v>
      </c>
      <c r="H184" s="46" t="s">
        <v>990</v>
      </c>
      <c r="I184" s="46" t="s">
        <v>21</v>
      </c>
      <c r="J184" s="46" t="s">
        <v>29</v>
      </c>
      <c r="K184" s="46" t="s">
        <v>985</v>
      </c>
    </row>
    <row r="185" spans="1:11">
      <c r="A185" s="5" t="str" cm="1">
        <f t="array" ref="A185">"S-NT-" &amp; TEXT(SUMPRODUCT(1/COUNTIF($E$5:E185,$E$5:E185)), "000")</f>
        <v>S-NT-040</v>
      </c>
      <c r="B185" s="46" t="s">
        <v>112</v>
      </c>
      <c r="C185" s="46" t="s">
        <v>82</v>
      </c>
      <c r="D185" s="46">
        <v>7</v>
      </c>
      <c r="E185" s="46" t="s">
        <v>983</v>
      </c>
      <c r="F185" s="46" t="s">
        <v>991</v>
      </c>
      <c r="G185" s="47" t="s">
        <v>197</v>
      </c>
      <c r="H185" s="46" t="s">
        <v>992</v>
      </c>
      <c r="I185" s="46" t="s">
        <v>21</v>
      </c>
      <c r="J185" s="46" t="s">
        <v>29</v>
      </c>
      <c r="K185" s="46" t="s">
        <v>985</v>
      </c>
    </row>
    <row r="186" spans="1:11">
      <c r="A186" s="5" t="str" cm="1">
        <f t="array" ref="A186">"S-NT-" &amp; TEXT(SUMPRODUCT(1/COUNTIF($E$5:E186,$E$5:E186)), "000")</f>
        <v>S-NT-041</v>
      </c>
      <c r="B186" s="46" t="s">
        <v>141</v>
      </c>
      <c r="C186" s="46" t="s">
        <v>102</v>
      </c>
      <c r="D186" s="46">
        <v>7</v>
      </c>
      <c r="E186" s="46" t="s">
        <v>993</v>
      </c>
      <c r="F186" s="46" t="s">
        <v>994</v>
      </c>
      <c r="G186" s="38" t="s">
        <v>203</v>
      </c>
      <c r="H186" s="38" t="s">
        <v>204</v>
      </c>
      <c r="I186" s="46" t="s">
        <v>21</v>
      </c>
      <c r="J186" s="46" t="s">
        <v>31</v>
      </c>
      <c r="K186" s="46" t="s">
        <v>995</v>
      </c>
    </row>
    <row r="187" spans="1:11">
      <c r="A187" s="5" t="str" cm="1">
        <f t="array" ref="A187">"S-NT-" &amp; TEXT(SUMPRODUCT(1/COUNTIF($E$5:E187,$E$5:E187)), "000")</f>
        <v>S-NT-041</v>
      </c>
      <c r="B187" s="46" t="s">
        <v>141</v>
      </c>
      <c r="C187" s="46" t="s">
        <v>71</v>
      </c>
      <c r="D187" s="46">
        <v>7</v>
      </c>
      <c r="E187" s="46" t="s">
        <v>993</v>
      </c>
      <c r="F187" s="46" t="s">
        <v>996</v>
      </c>
      <c r="G187" s="38" t="s">
        <v>203</v>
      </c>
      <c r="H187" s="38" t="s">
        <v>204</v>
      </c>
      <c r="I187" s="46" t="s">
        <v>21</v>
      </c>
      <c r="J187" s="46" t="s">
        <v>31</v>
      </c>
      <c r="K187" s="46" t="s">
        <v>995</v>
      </c>
    </row>
    <row r="188" spans="1:11">
      <c r="A188" s="5" t="str" cm="1">
        <f t="array" ref="A188">"S-NT-" &amp; TEXT(SUMPRODUCT(1/COUNTIF($E$5:E188,$E$5:E188)), "000")</f>
        <v>S-NT-041</v>
      </c>
      <c r="B188" s="46" t="s">
        <v>141</v>
      </c>
      <c r="C188" s="46" t="s">
        <v>78</v>
      </c>
      <c r="D188" s="46">
        <v>7</v>
      </c>
      <c r="E188" s="46" t="s">
        <v>993</v>
      </c>
      <c r="F188" s="46" t="s">
        <v>997</v>
      </c>
      <c r="G188" s="38" t="s">
        <v>203</v>
      </c>
      <c r="H188" s="38" t="s">
        <v>204</v>
      </c>
      <c r="I188" s="46" t="s">
        <v>21</v>
      </c>
      <c r="J188" s="46" t="s">
        <v>31</v>
      </c>
      <c r="K188" s="46" t="s">
        <v>995</v>
      </c>
    </row>
    <row r="189" spans="1:11">
      <c r="A189" s="5" t="str" cm="1">
        <f t="array" ref="A189">"S-NT-" &amp; TEXT(SUMPRODUCT(1/COUNTIF($E$5:E189,$E$5:E189)), "000")</f>
        <v>S-NT-041</v>
      </c>
      <c r="B189" s="46" t="s">
        <v>141</v>
      </c>
      <c r="C189" s="46" t="s">
        <v>69</v>
      </c>
      <c r="D189" s="46">
        <v>7</v>
      </c>
      <c r="E189" s="46" t="s">
        <v>993</v>
      </c>
      <c r="F189" s="46" t="s">
        <v>998</v>
      </c>
      <c r="G189" s="38" t="s">
        <v>203</v>
      </c>
      <c r="H189" s="38" t="s">
        <v>204</v>
      </c>
      <c r="I189" s="46" t="s">
        <v>22</v>
      </c>
      <c r="J189" s="46" t="s">
        <v>31</v>
      </c>
      <c r="K189" s="46" t="s">
        <v>995</v>
      </c>
    </row>
    <row r="190" spans="1:11">
      <c r="A190" s="5" t="str" cm="1">
        <f t="array" ref="A190">"S-NT-" &amp; TEXT(SUMPRODUCT(1/COUNTIF($E$5:E190,$E$5:E190)), "000")</f>
        <v>S-NT-041</v>
      </c>
      <c r="B190" s="46" t="s">
        <v>141</v>
      </c>
      <c r="C190" s="46" t="s">
        <v>82</v>
      </c>
      <c r="D190" s="46">
        <v>7</v>
      </c>
      <c r="E190" s="46" t="s">
        <v>993</v>
      </c>
      <c r="F190" s="46" t="s">
        <v>999</v>
      </c>
      <c r="G190" s="46" t="s">
        <v>209</v>
      </c>
      <c r="H190" s="38" t="s">
        <v>204</v>
      </c>
      <c r="I190" s="46" t="s">
        <v>22</v>
      </c>
      <c r="J190" s="46" t="s">
        <v>30</v>
      </c>
      <c r="K190" s="46" t="s">
        <v>1000</v>
      </c>
    </row>
    <row r="191" spans="1:11">
      <c r="A191" s="5" t="str" cm="1">
        <f t="array" ref="A191">"S-NT-" &amp; TEXT(SUMPRODUCT(1/COUNTIF($E$5:E191,$E$5:E191)), "000")</f>
        <v>S-NT-042</v>
      </c>
      <c r="B191" s="46" t="s">
        <v>137</v>
      </c>
      <c r="C191" s="46" t="s">
        <v>102</v>
      </c>
      <c r="D191" s="46">
        <v>8</v>
      </c>
      <c r="E191" s="46" t="s">
        <v>1001</v>
      </c>
      <c r="F191" s="46" t="s">
        <v>1002</v>
      </c>
      <c r="G191" s="38" t="s">
        <v>203</v>
      </c>
      <c r="H191" s="38" t="s">
        <v>204</v>
      </c>
      <c r="I191" s="46" t="s">
        <v>21</v>
      </c>
      <c r="J191" s="46" t="s">
        <v>24</v>
      </c>
      <c r="K191" s="46" t="s">
        <v>1003</v>
      </c>
    </row>
    <row r="192" spans="1:11">
      <c r="A192" s="5" t="str" cm="1">
        <f t="array" ref="A192">"S-NT-" &amp; TEXT(SUMPRODUCT(1/COUNTIF($E$5:E192,$E$5:E192)), "000")</f>
        <v>S-NT-042</v>
      </c>
      <c r="B192" s="46" t="s">
        <v>137</v>
      </c>
      <c r="C192" s="46" t="s">
        <v>71</v>
      </c>
      <c r="D192" s="46">
        <v>8</v>
      </c>
      <c r="E192" s="46" t="s">
        <v>1001</v>
      </c>
      <c r="F192" s="46" t="s">
        <v>1004</v>
      </c>
      <c r="G192" s="38" t="s">
        <v>203</v>
      </c>
      <c r="H192" s="38" t="s">
        <v>204</v>
      </c>
      <c r="I192" s="46" t="s">
        <v>22</v>
      </c>
      <c r="J192" s="46" t="s">
        <v>24</v>
      </c>
      <c r="K192" s="46" t="s">
        <v>1003</v>
      </c>
    </row>
    <row r="193" spans="1:11">
      <c r="A193" s="5" t="str" cm="1">
        <f t="array" ref="A193">"S-NT-" &amp; TEXT(SUMPRODUCT(1/COUNTIF($E$5:E193,$E$5:E193)), "000")</f>
        <v>S-NT-042</v>
      </c>
      <c r="B193" s="46" t="s">
        <v>137</v>
      </c>
      <c r="C193" s="46" t="s">
        <v>78</v>
      </c>
      <c r="D193" s="46">
        <v>8</v>
      </c>
      <c r="E193" s="46" t="s">
        <v>1001</v>
      </c>
      <c r="F193" s="46" t="s">
        <v>1005</v>
      </c>
      <c r="G193" s="38" t="s">
        <v>203</v>
      </c>
      <c r="H193" s="38" t="s">
        <v>204</v>
      </c>
      <c r="I193" s="46" t="s">
        <v>22</v>
      </c>
      <c r="J193" s="46" t="s">
        <v>24</v>
      </c>
      <c r="K193" s="46" t="s">
        <v>1003</v>
      </c>
    </row>
    <row r="194" spans="1:11">
      <c r="A194" s="5" t="str" cm="1">
        <f t="array" ref="A194">"S-NT-" &amp; TEXT(SUMPRODUCT(1/COUNTIF($E$5:E194,$E$5:E194)), "000")</f>
        <v>S-NT-042</v>
      </c>
      <c r="B194" s="46" t="s">
        <v>137</v>
      </c>
      <c r="C194" s="46" t="s">
        <v>69</v>
      </c>
      <c r="D194" s="46">
        <v>8</v>
      </c>
      <c r="E194" s="46" t="s">
        <v>1001</v>
      </c>
      <c r="F194" s="46" t="s">
        <v>1006</v>
      </c>
      <c r="G194" s="38" t="s">
        <v>203</v>
      </c>
      <c r="H194" s="38" t="s">
        <v>204</v>
      </c>
      <c r="I194" s="46" t="s">
        <v>21</v>
      </c>
      <c r="J194" s="46" t="s">
        <v>24</v>
      </c>
      <c r="K194" s="46" t="s">
        <v>1007</v>
      </c>
    </row>
    <row r="195" spans="1:11">
      <c r="A195" s="5" t="str" cm="1">
        <f t="array" ref="A195">"S-NT-" &amp; TEXT(SUMPRODUCT(1/COUNTIF($E$5:E195,$E$5:E195)), "000")</f>
        <v>S-NT-042</v>
      </c>
      <c r="B195" s="46" t="s">
        <v>137</v>
      </c>
      <c r="C195" s="46" t="s">
        <v>103</v>
      </c>
      <c r="D195" s="46">
        <v>8</v>
      </c>
      <c r="E195" s="46" t="s">
        <v>1001</v>
      </c>
      <c r="F195" s="46" t="s">
        <v>1008</v>
      </c>
      <c r="G195" s="38" t="s">
        <v>203</v>
      </c>
      <c r="H195" s="38" t="s">
        <v>204</v>
      </c>
      <c r="I195" s="46" t="s">
        <v>21</v>
      </c>
      <c r="J195" s="46" t="s">
        <v>29</v>
      </c>
      <c r="K195" s="46" t="s">
        <v>1009</v>
      </c>
    </row>
    <row r="196" spans="1:11">
      <c r="A196" s="5" t="str" cm="1">
        <f t="array" ref="A196">"S-NT-" &amp; TEXT(SUMPRODUCT(1/COUNTIF($E$5:E196,$E$5:E196)), "000")</f>
        <v>S-NT-042</v>
      </c>
      <c r="B196" s="46" t="s">
        <v>137</v>
      </c>
      <c r="C196" s="46" t="s">
        <v>184</v>
      </c>
      <c r="D196" s="46">
        <v>8</v>
      </c>
      <c r="E196" s="46" t="s">
        <v>1001</v>
      </c>
      <c r="F196" s="46" t="s">
        <v>1010</v>
      </c>
      <c r="G196" s="46" t="s">
        <v>209</v>
      </c>
      <c r="H196" s="38" t="s">
        <v>204</v>
      </c>
      <c r="I196" s="46" t="s">
        <v>21</v>
      </c>
      <c r="J196" s="46" t="s">
        <v>24</v>
      </c>
      <c r="K196" s="46" t="s">
        <v>1003</v>
      </c>
    </row>
    <row r="197" spans="1:11">
      <c r="A197" s="5" t="str" cm="1">
        <f t="array" ref="A197">"S-NT-" &amp; TEXT(SUMPRODUCT(1/COUNTIF($E$5:E197,$E$5:E197)), "000")</f>
        <v>S-NT-042</v>
      </c>
      <c r="B197" s="46" t="s">
        <v>137</v>
      </c>
      <c r="C197" s="46" t="s">
        <v>82</v>
      </c>
      <c r="D197" s="46">
        <v>8</v>
      </c>
      <c r="E197" s="46" t="s">
        <v>1001</v>
      </c>
      <c r="F197" s="46" t="s">
        <v>1011</v>
      </c>
      <c r="G197" s="46" t="s">
        <v>209</v>
      </c>
      <c r="H197" s="38" t="s">
        <v>204</v>
      </c>
      <c r="I197" s="46" t="s">
        <v>22</v>
      </c>
      <c r="J197" s="46" t="s">
        <v>29</v>
      </c>
      <c r="K197" s="46" t="s">
        <v>1009</v>
      </c>
    </row>
    <row r="198" spans="1:11">
      <c r="A198" s="5" t="str" cm="1">
        <f t="array" ref="A198">"S-NT-" &amp; TEXT(SUMPRODUCT(1/COUNTIF($E$5:E198,$E$5:E198)), "000")</f>
        <v>S-NT-042</v>
      </c>
      <c r="B198" s="46" t="s">
        <v>137</v>
      </c>
      <c r="C198" s="46" t="s">
        <v>83</v>
      </c>
      <c r="D198" s="46">
        <v>8</v>
      </c>
      <c r="E198" s="46" t="s">
        <v>1001</v>
      </c>
      <c r="F198" s="46" t="s">
        <v>1012</v>
      </c>
      <c r="G198" s="46" t="s">
        <v>209</v>
      </c>
      <c r="H198" s="38" t="s">
        <v>204</v>
      </c>
      <c r="I198" s="46" t="s">
        <v>21</v>
      </c>
      <c r="J198" s="46" t="s">
        <v>29</v>
      </c>
      <c r="K198" s="46" t="s">
        <v>1009</v>
      </c>
    </row>
    <row r="199" spans="1:11">
      <c r="A199" s="5" t="str" cm="1">
        <f t="array" ref="A199">"S-NT-" &amp; TEXT(SUMPRODUCT(1/COUNTIF($E$5:E199,$E$5:E199)), "000")</f>
        <v>S-NT-043</v>
      </c>
      <c r="B199" s="46" t="s">
        <v>138</v>
      </c>
      <c r="C199" s="46" t="s">
        <v>198</v>
      </c>
      <c r="D199" s="46">
        <v>2</v>
      </c>
      <c r="E199" s="46" t="s">
        <v>1013</v>
      </c>
      <c r="F199" s="46" t="s">
        <v>1014</v>
      </c>
      <c r="G199" s="38" t="s">
        <v>203</v>
      </c>
      <c r="H199" s="38" t="s">
        <v>204</v>
      </c>
      <c r="I199" s="46" t="s">
        <v>21</v>
      </c>
      <c r="J199" s="46" t="s">
        <v>27</v>
      </c>
      <c r="K199" s="46" t="s">
        <v>1015</v>
      </c>
    </row>
    <row r="200" spans="1:11">
      <c r="A200" s="5" t="str" cm="1">
        <f t="array" ref="A200">"S-NT-" &amp; TEXT(SUMPRODUCT(1/COUNTIF($E$5:E200,$E$5:E200)), "000")</f>
        <v>S-NT-044</v>
      </c>
      <c r="B200" s="46" t="s">
        <v>132</v>
      </c>
      <c r="C200" s="46" t="s">
        <v>69</v>
      </c>
      <c r="D200" s="46">
        <v>8</v>
      </c>
      <c r="E200" s="46" t="s">
        <v>1016</v>
      </c>
      <c r="F200" s="46" t="s">
        <v>1017</v>
      </c>
      <c r="G200" s="38" t="s">
        <v>203</v>
      </c>
      <c r="H200" s="38" t="s">
        <v>204</v>
      </c>
      <c r="I200" s="46" t="s">
        <v>21</v>
      </c>
      <c r="J200" s="46" t="s">
        <v>24</v>
      </c>
      <c r="K200" s="46" t="s">
        <v>1018</v>
      </c>
    </row>
    <row r="201" spans="1:11">
      <c r="A201" s="5" t="str" cm="1">
        <f t="array" ref="A201">"S-NT-" &amp; TEXT(SUMPRODUCT(1/COUNTIF($E$5:E201,$E$5:E201)), "000")</f>
        <v>S-NT-044</v>
      </c>
      <c r="B201" s="46" t="s">
        <v>132</v>
      </c>
      <c r="C201" s="46" t="s">
        <v>184</v>
      </c>
      <c r="D201" s="46">
        <v>8</v>
      </c>
      <c r="E201" s="46" t="s">
        <v>1016</v>
      </c>
      <c r="F201" s="46" t="s">
        <v>1019</v>
      </c>
      <c r="G201" s="38" t="s">
        <v>203</v>
      </c>
      <c r="H201" s="38" t="s">
        <v>204</v>
      </c>
      <c r="I201" s="46" t="s">
        <v>21</v>
      </c>
      <c r="J201" s="46" t="s">
        <v>31</v>
      </c>
      <c r="K201" s="46" t="s">
        <v>1018</v>
      </c>
    </row>
    <row r="202" spans="1:11">
      <c r="A202" s="5" t="str" cm="1">
        <f t="array" ref="A202">"S-NT-" &amp; TEXT(SUMPRODUCT(1/COUNTIF($E$5:E202,$E$5:E202)), "000")</f>
        <v>S-NT-044</v>
      </c>
      <c r="B202" s="46" t="s">
        <v>132</v>
      </c>
      <c r="C202" s="46" t="s">
        <v>103</v>
      </c>
      <c r="D202" s="46">
        <v>8</v>
      </c>
      <c r="E202" s="46" t="s">
        <v>1016</v>
      </c>
      <c r="F202" s="46" t="s">
        <v>1020</v>
      </c>
      <c r="G202" s="38" t="s">
        <v>203</v>
      </c>
      <c r="H202" s="38" t="s">
        <v>204</v>
      </c>
      <c r="I202" s="46" t="s">
        <v>22</v>
      </c>
      <c r="J202" s="46" t="s">
        <v>29</v>
      </c>
      <c r="K202" s="46" t="s">
        <v>1018</v>
      </c>
    </row>
    <row r="203" spans="1:11">
      <c r="A203" s="5" t="str" cm="1">
        <f t="array" ref="A203">"S-NT-" &amp; TEXT(SUMPRODUCT(1/COUNTIF($E$5:E203,$E$5:E203)), "000")</f>
        <v>S-NT-044</v>
      </c>
      <c r="B203" s="46" t="s">
        <v>132</v>
      </c>
      <c r="C203" s="46" t="s">
        <v>82</v>
      </c>
      <c r="D203" s="46">
        <v>8</v>
      </c>
      <c r="E203" s="46" t="s">
        <v>1016</v>
      </c>
      <c r="F203" s="46" t="s">
        <v>1021</v>
      </c>
      <c r="G203" s="38" t="s">
        <v>203</v>
      </c>
      <c r="H203" s="38" t="s">
        <v>204</v>
      </c>
      <c r="I203" s="46" t="s">
        <v>22</v>
      </c>
      <c r="J203" s="46" t="s">
        <v>29</v>
      </c>
      <c r="K203" s="46" t="s">
        <v>1018</v>
      </c>
    </row>
    <row r="204" spans="1:11">
      <c r="A204" s="5" t="str" cm="1">
        <f t="array" ref="A204">"S-NT-" &amp; TEXT(SUMPRODUCT(1/COUNTIF($E$5:E204,$E$5:E204)), "000")</f>
        <v>S-NT-044</v>
      </c>
      <c r="B204" s="46" t="s">
        <v>132</v>
      </c>
      <c r="C204" s="46" t="s">
        <v>102</v>
      </c>
      <c r="D204" s="46">
        <v>8</v>
      </c>
      <c r="E204" s="46" t="s">
        <v>1016</v>
      </c>
      <c r="F204" s="46" t="s">
        <v>1022</v>
      </c>
      <c r="G204" s="47" t="s">
        <v>197</v>
      </c>
      <c r="H204" s="46" t="s">
        <v>1023</v>
      </c>
      <c r="I204" s="46" t="s">
        <v>21</v>
      </c>
      <c r="J204" s="46" t="s">
        <v>24</v>
      </c>
      <c r="K204" s="46" t="s">
        <v>1018</v>
      </c>
    </row>
    <row r="205" spans="1:11">
      <c r="A205" s="5" t="str" cm="1">
        <f t="array" ref="A205">"S-NT-" &amp; TEXT(SUMPRODUCT(1/COUNTIF($E$5:E205,$E$5:E205)), "000")</f>
        <v>S-NT-044</v>
      </c>
      <c r="B205" s="46" t="s">
        <v>132</v>
      </c>
      <c r="C205" s="46" t="s">
        <v>71</v>
      </c>
      <c r="D205" s="46">
        <v>8</v>
      </c>
      <c r="E205" s="46" t="s">
        <v>1016</v>
      </c>
      <c r="F205" s="46" t="s">
        <v>1024</v>
      </c>
      <c r="G205" s="47" t="s">
        <v>197</v>
      </c>
      <c r="H205" s="46" t="s">
        <v>1025</v>
      </c>
      <c r="I205" s="46" t="s">
        <v>21</v>
      </c>
      <c r="J205" s="46" t="s">
        <v>31</v>
      </c>
      <c r="K205" s="46" t="s">
        <v>1018</v>
      </c>
    </row>
    <row r="206" spans="1:11">
      <c r="A206" s="5" t="str" cm="1">
        <f t="array" ref="A206">"S-NT-" &amp; TEXT(SUMPRODUCT(1/COUNTIF($E$5:E206,$E$5:E206)), "000")</f>
        <v>S-NT-044</v>
      </c>
      <c r="B206" s="46" t="s">
        <v>132</v>
      </c>
      <c r="C206" s="46" t="s">
        <v>78</v>
      </c>
      <c r="D206" s="46">
        <v>8</v>
      </c>
      <c r="E206" s="46" t="s">
        <v>1016</v>
      </c>
      <c r="F206" s="46" t="s">
        <v>1026</v>
      </c>
      <c r="G206" s="47" t="s">
        <v>197</v>
      </c>
      <c r="H206" s="46" t="s">
        <v>1027</v>
      </c>
      <c r="I206" s="46" t="s">
        <v>21</v>
      </c>
      <c r="J206" s="46" t="s">
        <v>31</v>
      </c>
      <c r="K206" s="46" t="s">
        <v>1018</v>
      </c>
    </row>
    <row r="207" spans="1:11">
      <c r="A207" s="5" t="str" cm="1">
        <f t="array" ref="A207">"S-NT-" &amp; TEXT(SUMPRODUCT(1/COUNTIF($E$5:E207,$E$5:E207)), "000")</f>
        <v>S-NT-044</v>
      </c>
      <c r="B207" s="46" t="s">
        <v>132</v>
      </c>
      <c r="C207" s="46" t="s">
        <v>83</v>
      </c>
      <c r="D207" s="46">
        <v>8</v>
      </c>
      <c r="E207" s="46" t="s">
        <v>1016</v>
      </c>
      <c r="F207" s="46" t="s">
        <v>1028</v>
      </c>
      <c r="G207" s="46" t="s">
        <v>209</v>
      </c>
      <c r="H207" s="38" t="s">
        <v>204</v>
      </c>
      <c r="I207" s="46" t="s">
        <v>21</v>
      </c>
      <c r="J207" s="46" t="s">
        <v>29</v>
      </c>
      <c r="K207" s="46" t="s">
        <v>1018</v>
      </c>
    </row>
  </sheetData>
  <autoFilter ref="A3:K207" xr:uid="{AE66AA31-14A3-4EF2-80ED-A79E5EFAB18D}">
    <filterColumn colId="6">
      <filters>
        <filter val="優異星獎"/>
      </filters>
    </filterColumn>
    <sortState xmlns:xlrd2="http://schemas.microsoft.com/office/spreadsheetml/2017/richdata2" ref="A4:K207">
      <sortCondition ref="E3:E207"/>
    </sortState>
  </autoFilter>
  <mergeCells count="1">
    <mergeCell ref="B1:K1"/>
  </mergeCells>
  <phoneticPr fontId="1" type="noConversion"/>
  <conditionalFormatting sqref="I2">
    <cfRule type="duplicateValues" dxfId="1" priority="1"/>
    <cfRule type="duplicateValues" dxfId="0" priority="2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文件" ma:contentTypeID="0x010100352A220A9A47094C9A29081AC5A98BAF" ma:contentTypeVersion="9" ma:contentTypeDescription="建立新的文件。" ma:contentTypeScope="" ma:versionID="7e3bd10f89bfa55a227e61aa6318d544">
  <xsd:schema xmlns:xsd="http://www.w3.org/2001/XMLSchema" xmlns:xs="http://www.w3.org/2001/XMLSchema" xmlns:p="http://schemas.microsoft.com/office/2006/metadata/properties" xmlns:ns3="6b517e8d-76a5-4af7-9293-a9edf6cf8bb3" xmlns:ns4="3e22eb28-669d-4d59-944e-b0e9fa53ee6f" targetNamespace="http://schemas.microsoft.com/office/2006/metadata/properties" ma:root="true" ma:fieldsID="30d72b9bc3c54a16111159e06563a389" ns3:_="" ns4:_="">
    <xsd:import namespace="6b517e8d-76a5-4af7-9293-a9edf6cf8bb3"/>
    <xsd:import namespace="3e22eb28-669d-4d59-944e-b0e9fa53ee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517e8d-76a5-4af7-9293-a9edf6cf8b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22eb28-669d-4d59-944e-b0e9fa53ee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用對象: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用詳細資料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共用提示雜湊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內容類型"/>
        <xsd:element ref="dc:title" minOccurs="0" maxOccurs="1" ma:index="4" ma:displayName="標題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b517e8d-76a5-4af7-9293-a9edf6cf8bb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72AE6F-4D2C-4D29-84F1-D060938DA6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517e8d-76a5-4af7-9293-a9edf6cf8bb3"/>
    <ds:schemaRef ds:uri="3e22eb28-669d-4d59-944e-b0e9fa53ee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DF6C1E-F4FB-4A92-BD85-85B06571FC7F}">
  <ds:schemaRefs>
    <ds:schemaRef ds:uri="http://schemas.microsoft.com/office/2006/metadata/properties"/>
    <ds:schemaRef ds:uri="http://schemas.microsoft.com/office/infopath/2007/PartnerControls"/>
    <ds:schemaRef ds:uri="6b517e8d-76a5-4af7-9293-a9edf6cf8bb3"/>
  </ds:schemaRefs>
</ds:datastoreItem>
</file>

<file path=customXml/itemProps3.xml><?xml version="1.0" encoding="utf-8"?>
<ds:datastoreItem xmlns:ds="http://schemas.openxmlformats.org/officeDocument/2006/customXml" ds:itemID="{A583D2A3-CE1E-4641-833B-F2DBB1282E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統計</vt:lpstr>
      <vt:lpstr>最傑出參與學校_中學</vt:lpstr>
      <vt:lpstr>港島區（中學）</vt:lpstr>
      <vt:lpstr>九龍區（中學）</vt:lpstr>
      <vt:lpstr>新界區（中學）</vt:lpstr>
    </vt:vector>
  </TitlesOfParts>
  <Manager/>
  <Company>BT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BC</dc:creator>
  <cp:keywords/>
  <dc:description/>
  <cp:lastModifiedBy>Yuan ZHENG</cp:lastModifiedBy>
  <cp:revision/>
  <cp:lastPrinted>2025-03-28T04:02:57Z</cp:lastPrinted>
  <dcterms:created xsi:type="dcterms:W3CDTF">2009-12-24T10:06:43Z</dcterms:created>
  <dcterms:modified xsi:type="dcterms:W3CDTF">2026-04-02T11:08:17Z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0x010100352A220A9A47094C9A29081AC5A98BAF</vt:lpwstr>
  </property>
</Properties>
</file>